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<sst xmlns="http://schemas.openxmlformats.org/spreadsheetml/2006/main" count="942" uniqueCount="173">
  <si>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</si>
  <si>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</si>
  <si>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</si>
  <si>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</si>
  <si>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</si>
  <si>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</si>
  <si>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</si>
  <si>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</si>
  <si>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</si>
  <si>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</si>
  <si>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</si>
  <si>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</si>
  <si>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</si>
  <si>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</si>
  <si>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</si>
  <si>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</si>
  <si>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</si>
  <si>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</si>
  <si>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</si>
  <si>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</si>
  <si>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</si>
  <si>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</si>
  <si>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</si>
  <si>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</si>
  <si>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</si>
  <si>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</si>
  <si>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</si>
  <si>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</si>
  <si>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</si>
  <si>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</si>
  <si>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</si>
  <si>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</si>
  <si>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</si>
  <si>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</si>
  <si>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</si>
  <si>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</si>
  <si>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</si>
  <si>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</si>
  <si>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</si>
  <si>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</si>
  <si>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</si>
  <si>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</si>
  <si>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</si>
  <si>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</si>
  <si>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</si>
  <si>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</si>
  <si>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</si>
  <si>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</si>
  <si>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</si>
  <si>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</si>
  <si>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</si>
  <si>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</si>
  <si>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</si>
  <si>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</si>
  <si>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</si>
  <si>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</si>
  <si>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</si>
  <si>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</si>
  <si>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</si>
  <si>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</si>
  <si>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</si>
  <si>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</si>
  <si>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</si>
  <si>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</si>
  <si>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</si>
  <si>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</si>
  <si>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</si>
  <si>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</si>
  <si>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</si>
  <si>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</si>
  <si>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</si>
  <si>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</si>
  <si>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</si>
  <si>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</si>
  <si>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</si>
  <si>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</si>
  <si>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</si>
  <si>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</si>
  <si>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</si>
  <si>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</si>
  <si>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</si>
  <si>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</si>
  <si>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</si>
  <si>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</si>
  <si>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</si>
  <si>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</si>
  <si>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</si>
  <si>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</si>
  <si>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</si>
  <si>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</si>
  <si>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</si>
  <si>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</si>
  <si>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</si>
  <si>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</si>
  <si>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</si>
  <si>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</si>
  <si>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</si>
  <si>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</si>
  <si>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</si>
  <si>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</si>
  <si>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</si>
  <si>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</si>
  <si>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</si>
  <si>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</si>
  <si>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</si>
  <si>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</si>
  <si>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</si>
  <si>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</si>
  <si>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</si>
  <si>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</si>
  <si>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</si>
  <si>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</si>
  <si>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</si>
  <si>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</si>
  <si>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</si>
  <si>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</si>
  <si>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</si>
  <si>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</si>
  <si>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</si>
  <si>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</si>
  <si>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</si>
  <si>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</si>
  <si>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</si>
  <si>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</si>
  <si>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</si>
  <si>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</si>
  <si>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</si>
  <si>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</si>
  <si>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</si>
  <si>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</si>
  <si>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</si>
  <si>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</si>
  <si>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</si>
  <si>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</si>
  <si>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</si>
  <si>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</si>
  <si>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</si>
  <si>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</si>
  <si>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</si>
  <si>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</si>
  <si>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</si>
  <si>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</si>
  <si>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</si>
  <si>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</si>
  <si>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</si>
  <si>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</si>
  <si>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</si>
  <si>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</si>
  <si>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</si>
  <si>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</si>
  <si>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</si>
  <si>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2022год</t>
  </si>
  <si>
    <t>2023 год</t>
  </si>
  <si>
    <t>2024 год</t>
  </si>
  <si>
    <t xml:space="preserve"> бюджета Нижнебузулинского сельсовета на 2022 год и плановый период 2023 и 2024 годов</t>
  </si>
  <si>
    <t>05 0 02 80230</t>
  </si>
  <si>
    <t>05 0 03 80230</t>
  </si>
  <si>
    <t>01 2 01 12220</t>
  </si>
  <si>
    <t>03 0 02 80410</t>
  </si>
  <si>
    <t>01 1 01 80220</t>
  </si>
  <si>
    <t>02 0 01 10590</t>
  </si>
  <si>
    <t>Обеспечение проведения выборов и референдумов</t>
  </si>
  <si>
    <t>07</t>
  </si>
  <si>
    <t>Реализация мероприятий по обеспечению проведения выборов в представительный орган местного самоуправления</t>
  </si>
  <si>
    <t>88.1.00.80430</t>
  </si>
  <si>
    <t>01 1 01 80540</t>
  </si>
  <si>
    <t>01 1 01 S0400</t>
  </si>
  <si>
    <t>800</t>
  </si>
  <si>
    <t>880</t>
  </si>
  <si>
    <t>Расходы на осуществление работ по межеванию земельных участков</t>
  </si>
  <si>
    <t>88 1 00 80640</t>
  </si>
  <si>
    <t>к Решению №6</t>
  </si>
  <si>
    <r>
      <t>от "29</t>
    </r>
    <r>
      <rPr>
        <sz val="10"/>
        <rFont val="Arial Cyr"/>
        <family val="0"/>
      </rPr>
      <t xml:space="preserve">" декабря  2022г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</si>
</sst>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2" fontId="49" fillId="34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PageLayoutView="0" workbookViewId="0" topLeftCell="A155">
      <selection activeCell="A174" sqref="A174:IV295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4" t="s">
        <v>171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1" customHeight="1">
      <c r="A2" s="74" t="s">
        <v>172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.75" customHeight="1">
      <c r="A3" s="71" t="s">
        <v>60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27.75" customHeight="1">
      <c r="A4" s="71" t="s">
        <v>154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8">
      <c r="A5" s="72"/>
      <c r="B5" s="73"/>
      <c r="C5" s="73"/>
      <c r="D5" s="73"/>
      <c r="E5" s="73"/>
      <c r="F5" s="73"/>
      <c r="G5" s="73"/>
      <c r="H5" s="73"/>
      <c r="I5" s="73"/>
      <c r="J5" s="73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151</v>
      </c>
      <c r="I6" s="4" t="s">
        <v>152</v>
      </c>
      <c r="J6" s="4" t="s">
        <v>153</v>
      </c>
    </row>
    <row r="7" spans="1:10" ht="21" customHeight="1">
      <c r="A7" s="75" t="s">
        <v>7</v>
      </c>
      <c r="B7" s="80" t="s">
        <v>4</v>
      </c>
      <c r="C7" s="70" t="s">
        <v>0</v>
      </c>
      <c r="D7" s="70" t="s">
        <v>1</v>
      </c>
      <c r="E7" s="70" t="s">
        <v>28</v>
      </c>
      <c r="F7" s="70" t="s">
        <v>29</v>
      </c>
      <c r="G7" s="5"/>
      <c r="H7" s="75" t="s">
        <v>19</v>
      </c>
      <c r="I7" s="75" t="s">
        <v>19</v>
      </c>
      <c r="J7" s="75" t="s">
        <v>19</v>
      </c>
    </row>
    <row r="8" spans="1:10" ht="12" customHeight="1">
      <c r="A8" s="78"/>
      <c r="B8" s="80"/>
      <c r="C8" s="70"/>
      <c r="D8" s="70"/>
      <c r="E8" s="70"/>
      <c r="F8" s="70"/>
      <c r="G8" s="6" t="s">
        <v>32</v>
      </c>
      <c r="H8" s="76"/>
      <c r="I8" s="76"/>
      <c r="J8" s="76"/>
    </row>
    <row r="9" spans="1:10" ht="13.5" customHeight="1" hidden="1">
      <c r="A9" s="79"/>
      <c r="B9" s="80"/>
      <c r="C9" s="70"/>
      <c r="D9" s="70"/>
      <c r="E9" s="70"/>
      <c r="F9" s="70"/>
      <c r="G9" s="7"/>
      <c r="H9" s="77"/>
      <c r="I9" s="77"/>
      <c r="J9" s="77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4834248.17</v>
      </c>
      <c r="I10" s="15">
        <f>I11</f>
        <v>4093598.81</v>
      </c>
      <c r="J10" s="15">
        <f>J11</f>
        <v>3973798.81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H12+H64+H76+H88</f>
        <v>4834248.17</v>
      </c>
      <c r="I11" s="16">
        <f>I12+I64+I76+I88</f>
        <v>4093598.81</v>
      </c>
      <c r="J11" s="16">
        <f>J12+J64+J76+J88</f>
        <v>3973798.81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H13+H20+H48+H56+H85+H92+H98+H53+H105</f>
        <v>4438908.13</v>
      </c>
      <c r="I12" s="18">
        <f>I13+I20+I48+I56+I85+I92+I98</f>
        <v>3764035.02</v>
      </c>
      <c r="J12" s="18">
        <f>J13+J20+J48+J56+J85+J92+J98</f>
        <v>3764035.02</v>
      </c>
    </row>
    <row r="13" spans="1:10" ht="26.25" thickBot="1">
      <c r="A13" s="44" t="s">
        <v>91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1009430</v>
      </c>
      <c r="I13" s="45">
        <f t="shared" si="0"/>
        <v>990000</v>
      </c>
      <c r="J13" s="45">
        <f t="shared" si="0"/>
        <v>990000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93</v>
      </c>
      <c r="F14" s="19"/>
      <c r="G14" s="19"/>
      <c r="H14" s="21">
        <f t="shared" si="0"/>
        <v>1009430</v>
      </c>
      <c r="I14" s="21">
        <f t="shared" si="0"/>
        <v>990000</v>
      </c>
      <c r="J14" s="21">
        <f t="shared" si="0"/>
        <v>990000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94</v>
      </c>
      <c r="F15" s="19"/>
      <c r="G15" s="19"/>
      <c r="H15" s="21">
        <f t="shared" si="0"/>
        <v>1009430</v>
      </c>
      <c r="I15" s="21">
        <f t="shared" si="0"/>
        <v>990000</v>
      </c>
      <c r="J15" s="21">
        <f t="shared" si="0"/>
        <v>990000</v>
      </c>
    </row>
    <row r="16" spans="1:10" ht="26.25" thickBot="1">
      <c r="A16" s="23" t="s">
        <v>86</v>
      </c>
      <c r="B16" s="19" t="s">
        <v>6</v>
      </c>
      <c r="C16" s="19" t="s">
        <v>8</v>
      </c>
      <c r="D16" s="19" t="s">
        <v>9</v>
      </c>
      <c r="E16" s="19" t="s">
        <v>94</v>
      </c>
      <c r="F16" s="19" t="s">
        <v>31</v>
      </c>
      <c r="G16" s="19"/>
      <c r="H16" s="24">
        <f>H17+H18</f>
        <v>1009430</v>
      </c>
      <c r="I16" s="24">
        <f>I17+I18</f>
        <v>990000</v>
      </c>
      <c r="J16" s="24">
        <f>J17+J18</f>
        <v>990000</v>
      </c>
    </row>
    <row r="17" spans="1:10" ht="15" customHeight="1">
      <c r="A17" s="22" t="s">
        <v>87</v>
      </c>
      <c r="B17" s="19" t="s">
        <v>6</v>
      </c>
      <c r="C17" s="19" t="s">
        <v>8</v>
      </c>
      <c r="D17" s="19" t="s">
        <v>9</v>
      </c>
      <c r="E17" s="19" t="s">
        <v>94</v>
      </c>
      <c r="F17" s="19" t="s">
        <v>31</v>
      </c>
      <c r="G17" s="19" t="s">
        <v>34</v>
      </c>
      <c r="H17" s="24">
        <v>774930</v>
      </c>
      <c r="I17" s="24">
        <v>750000</v>
      </c>
      <c r="J17" s="24">
        <v>750000</v>
      </c>
    </row>
    <row r="18" spans="1:10" ht="17.25" customHeight="1">
      <c r="A18" s="25" t="s">
        <v>98</v>
      </c>
      <c r="B18" s="19" t="s">
        <v>6</v>
      </c>
      <c r="C18" s="19" t="s">
        <v>8</v>
      </c>
      <c r="D18" s="19" t="s">
        <v>9</v>
      </c>
      <c r="E18" s="19" t="s">
        <v>94</v>
      </c>
      <c r="F18" s="19" t="s">
        <v>31</v>
      </c>
      <c r="G18" s="19" t="s">
        <v>33</v>
      </c>
      <c r="H18" s="24">
        <v>234500</v>
      </c>
      <c r="I18" s="24">
        <v>240000</v>
      </c>
      <c r="J18" s="24">
        <v>240000</v>
      </c>
    </row>
    <row r="19" spans="1:10" ht="26.25" customHeight="1">
      <c r="A19" s="26" t="s">
        <v>99</v>
      </c>
      <c r="B19" s="19" t="s">
        <v>6</v>
      </c>
      <c r="C19" s="19" t="s">
        <v>8</v>
      </c>
      <c r="D19" s="19" t="s">
        <v>11</v>
      </c>
      <c r="E19" s="27" t="s">
        <v>96</v>
      </c>
      <c r="F19" s="19" t="s">
        <v>131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3030426.31</v>
      </c>
      <c r="I20" s="43">
        <f>I21</f>
        <v>2520000</v>
      </c>
      <c r="J20" s="43">
        <f>J21</f>
        <v>2520000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93</v>
      </c>
      <c r="F21" s="19"/>
      <c r="G21" s="19"/>
      <c r="H21" s="24">
        <f>H22+H43</f>
        <v>3030426.31</v>
      </c>
      <c r="I21" s="24">
        <f>I22+I43</f>
        <v>2520000</v>
      </c>
      <c r="J21" s="24">
        <f>J22+J43</f>
        <v>2520000</v>
      </c>
    </row>
    <row r="22" spans="1:10" ht="12.75">
      <c r="A22" s="29" t="s">
        <v>95</v>
      </c>
      <c r="B22" s="19" t="s">
        <v>6</v>
      </c>
      <c r="C22" s="19" t="s">
        <v>8</v>
      </c>
      <c r="D22" s="19" t="s">
        <v>11</v>
      </c>
      <c r="E22" s="20" t="s">
        <v>96</v>
      </c>
      <c r="F22" s="19"/>
      <c r="G22" s="19"/>
      <c r="H22" s="24">
        <f>H23+H27+H35</f>
        <v>2798426.31</v>
      </c>
      <c r="I22" s="24">
        <f>I23+I27+I35</f>
        <v>2015000</v>
      </c>
      <c r="J22" s="24">
        <f>J23+J27+J35</f>
        <v>2015000</v>
      </c>
    </row>
    <row r="23" spans="1:10" ht="12.75">
      <c r="A23" s="26" t="s">
        <v>97</v>
      </c>
      <c r="B23" s="19" t="s">
        <v>6</v>
      </c>
      <c r="C23" s="19" t="s">
        <v>8</v>
      </c>
      <c r="D23" s="19" t="s">
        <v>11</v>
      </c>
      <c r="E23" s="20" t="s">
        <v>96</v>
      </c>
      <c r="F23" s="19" t="s">
        <v>31</v>
      </c>
      <c r="G23" s="19"/>
      <c r="H23" s="62">
        <f>H24+H25</f>
        <v>1592395</v>
      </c>
      <c r="I23" s="62">
        <f>I24+I25</f>
        <v>1495000</v>
      </c>
      <c r="J23" s="62">
        <f>J24+J25</f>
        <v>1495000</v>
      </c>
    </row>
    <row r="24" spans="1:10" ht="12.75">
      <c r="A24" s="22" t="s">
        <v>87</v>
      </c>
      <c r="B24" s="19" t="s">
        <v>6</v>
      </c>
      <c r="C24" s="19" t="s">
        <v>8</v>
      </c>
      <c r="D24" s="19" t="s">
        <v>11</v>
      </c>
      <c r="E24" s="20" t="s">
        <v>96</v>
      </c>
      <c r="F24" s="19" t="s">
        <v>31</v>
      </c>
      <c r="G24" s="19" t="s">
        <v>34</v>
      </c>
      <c r="H24" s="62">
        <v>1226395</v>
      </c>
      <c r="I24" s="62">
        <v>1145000</v>
      </c>
      <c r="J24" s="62">
        <v>1145000</v>
      </c>
    </row>
    <row r="25" spans="1:10" ht="12.75">
      <c r="A25" s="25" t="s">
        <v>98</v>
      </c>
      <c r="B25" s="19" t="s">
        <v>6</v>
      </c>
      <c r="C25" s="19" t="s">
        <v>8</v>
      </c>
      <c r="D25" s="19" t="s">
        <v>11</v>
      </c>
      <c r="E25" s="20" t="s">
        <v>96</v>
      </c>
      <c r="F25" s="19" t="s">
        <v>31</v>
      </c>
      <c r="G25" s="19" t="s">
        <v>33</v>
      </c>
      <c r="H25" s="62">
        <v>366000</v>
      </c>
      <c r="I25" s="62">
        <v>350000</v>
      </c>
      <c r="J25" s="62">
        <v>350000</v>
      </c>
    </row>
    <row r="26" spans="1:10" ht="25.5">
      <c r="A26" s="26" t="s">
        <v>99</v>
      </c>
      <c r="B26" s="19" t="s">
        <v>6</v>
      </c>
      <c r="C26" s="19" t="s">
        <v>8</v>
      </c>
      <c r="D26" s="19" t="s">
        <v>11</v>
      </c>
      <c r="E26" s="27" t="s">
        <v>96</v>
      </c>
      <c r="F26" s="19" t="s">
        <v>131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96</v>
      </c>
      <c r="F27" s="19" t="s">
        <v>62</v>
      </c>
      <c r="G27" s="19"/>
      <c r="H27" s="28">
        <f>H28+H29+H30+H31+H32+H33+H34</f>
        <v>1199856.31</v>
      </c>
      <c r="I27" s="28">
        <f>I28+I29+I30+I31+I32+I33+I34</f>
        <v>500000</v>
      </c>
      <c r="J27" s="28">
        <f>J28+J29+J30+J31+J32+J33+J34</f>
        <v>500000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96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96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96</v>
      </c>
      <c r="F30" s="19" t="s">
        <v>139</v>
      </c>
      <c r="G30" s="19" t="s">
        <v>40</v>
      </c>
      <c r="H30" s="28">
        <v>359856.31</v>
      </c>
      <c r="I30" s="28">
        <v>400000</v>
      </c>
      <c r="J30" s="28">
        <v>400000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96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96</v>
      </c>
      <c r="F32" s="19" t="s">
        <v>62</v>
      </c>
      <c r="G32" s="19" t="s">
        <v>39</v>
      </c>
      <c r="H32" s="28">
        <v>708925</v>
      </c>
      <c r="I32" s="28">
        <v>0</v>
      </c>
      <c r="J32" s="28">
        <v>0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96</v>
      </c>
      <c r="F33" s="19" t="s">
        <v>62</v>
      </c>
      <c r="G33" s="19" t="s">
        <v>45</v>
      </c>
      <c r="H33" s="28">
        <v>81075</v>
      </c>
      <c r="I33" s="28">
        <v>0</v>
      </c>
      <c r="J33" s="28">
        <v>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96</v>
      </c>
      <c r="F34" s="19" t="s">
        <v>62</v>
      </c>
      <c r="G34" s="19" t="s">
        <v>46</v>
      </c>
      <c r="H34" s="28">
        <v>0</v>
      </c>
      <c r="I34" s="28">
        <v>50000</v>
      </c>
      <c r="J34" s="28">
        <v>50000</v>
      </c>
    </row>
    <row r="35" spans="1:10" ht="16.5" customHeight="1">
      <c r="A35" s="31" t="s">
        <v>133</v>
      </c>
      <c r="B35" s="19" t="s">
        <v>6</v>
      </c>
      <c r="C35" s="19" t="s">
        <v>8</v>
      </c>
      <c r="D35" s="19" t="s">
        <v>11</v>
      </c>
      <c r="E35" s="27" t="s">
        <v>96</v>
      </c>
      <c r="F35" s="19" t="s">
        <v>44</v>
      </c>
      <c r="G35" s="19"/>
      <c r="H35" s="28">
        <f>H36+H38+H40</f>
        <v>6175</v>
      </c>
      <c r="I35" s="28">
        <f>I36+I38+I40</f>
        <v>20000</v>
      </c>
      <c r="J35" s="28">
        <f>J36+J38+J41</f>
        <v>20000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96</v>
      </c>
      <c r="F36" s="32" t="s">
        <v>43</v>
      </c>
      <c r="G36" s="32"/>
      <c r="H36" s="28">
        <f>H37</f>
        <v>1175</v>
      </c>
      <c r="I36" s="28">
        <f>I37</f>
        <v>5000</v>
      </c>
      <c r="J36" s="28">
        <v>5000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96</v>
      </c>
      <c r="F37" s="32" t="s">
        <v>43</v>
      </c>
      <c r="G37" s="32" t="s">
        <v>42</v>
      </c>
      <c r="H37" s="28">
        <v>1175</v>
      </c>
      <c r="I37" s="28">
        <v>5000</v>
      </c>
      <c r="J37" s="28">
        <v>5000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96</v>
      </c>
      <c r="F38" s="32" t="s">
        <v>54</v>
      </c>
      <c r="G38" s="32"/>
      <c r="H38" s="28">
        <f>H39</f>
        <v>5000</v>
      </c>
      <c r="I38" s="28">
        <f>I39</f>
        <v>10000</v>
      </c>
      <c r="J38" s="28">
        <v>10000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96</v>
      </c>
      <c r="F39" s="32" t="s">
        <v>54</v>
      </c>
      <c r="G39" s="32" t="s">
        <v>42</v>
      </c>
      <c r="H39" s="28">
        <v>5000</v>
      </c>
      <c r="I39" s="28">
        <v>10000</v>
      </c>
      <c r="J39" s="28">
        <v>10000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96</v>
      </c>
      <c r="F40" s="32" t="s">
        <v>140</v>
      </c>
      <c r="G40" s="32"/>
      <c r="H40" s="28">
        <f>H41</f>
        <v>0</v>
      </c>
      <c r="I40" s="28">
        <f>I41</f>
        <v>5000</v>
      </c>
      <c r="J40" s="28">
        <v>5000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96</v>
      </c>
      <c r="F41" s="32" t="s">
        <v>140</v>
      </c>
      <c r="G41" s="32" t="s">
        <v>42</v>
      </c>
      <c r="H41" s="28">
        <v>0</v>
      </c>
      <c r="I41" s="28">
        <v>5000</v>
      </c>
      <c r="J41" s="28">
        <v>5000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93</v>
      </c>
      <c r="F42" s="19"/>
      <c r="G42" s="19"/>
      <c r="H42" s="28">
        <f aca="true" t="shared" si="1" ref="H42:J43">H43</f>
        <v>232000</v>
      </c>
      <c r="I42" s="28">
        <f t="shared" si="1"/>
        <v>505000</v>
      </c>
      <c r="J42" s="28">
        <f t="shared" si="1"/>
        <v>505000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101</v>
      </c>
      <c r="F43" s="19"/>
      <c r="G43" s="19"/>
      <c r="H43" s="28">
        <f t="shared" si="1"/>
        <v>232000</v>
      </c>
      <c r="I43" s="28">
        <f t="shared" si="1"/>
        <v>505000</v>
      </c>
      <c r="J43" s="28">
        <f t="shared" si="1"/>
        <v>505000</v>
      </c>
    </row>
    <row r="44" spans="1:10" ht="25.5">
      <c r="A44" s="33" t="s">
        <v>86</v>
      </c>
      <c r="B44" s="19" t="s">
        <v>6</v>
      </c>
      <c r="C44" s="19" t="s">
        <v>8</v>
      </c>
      <c r="D44" s="19" t="s">
        <v>11</v>
      </c>
      <c r="E44" s="20" t="s">
        <v>101</v>
      </c>
      <c r="F44" s="19" t="s">
        <v>31</v>
      </c>
      <c r="G44" s="19"/>
      <c r="H44" s="28">
        <f>H45+H46</f>
        <v>232000</v>
      </c>
      <c r="I44" s="28">
        <f>I45+I46</f>
        <v>505000</v>
      </c>
      <c r="J44" s="28">
        <f>J45+J46</f>
        <v>505000</v>
      </c>
    </row>
    <row r="45" spans="1:10" ht="12.75">
      <c r="A45" s="22" t="s">
        <v>87</v>
      </c>
      <c r="B45" s="19" t="s">
        <v>6</v>
      </c>
      <c r="C45" s="19" t="s">
        <v>8</v>
      </c>
      <c r="D45" s="19" t="s">
        <v>11</v>
      </c>
      <c r="E45" s="20" t="s">
        <v>101</v>
      </c>
      <c r="F45" s="19" t="s">
        <v>31</v>
      </c>
      <c r="G45" s="19" t="s">
        <v>34</v>
      </c>
      <c r="H45" s="28">
        <v>170000</v>
      </c>
      <c r="I45" s="28">
        <v>420000</v>
      </c>
      <c r="J45" s="28">
        <v>420000</v>
      </c>
    </row>
    <row r="46" spans="1:10" ht="12.75">
      <c r="A46" s="25" t="s">
        <v>98</v>
      </c>
      <c r="B46" s="19" t="s">
        <v>6</v>
      </c>
      <c r="C46" s="19" t="s">
        <v>8</v>
      </c>
      <c r="D46" s="19" t="s">
        <v>11</v>
      </c>
      <c r="E46" s="20" t="s">
        <v>101</v>
      </c>
      <c r="F46" s="19" t="s">
        <v>31</v>
      </c>
      <c r="G46" s="19" t="s">
        <v>33</v>
      </c>
      <c r="H46" s="28">
        <v>62000</v>
      </c>
      <c r="I46" s="28">
        <v>85000</v>
      </c>
      <c r="J46" s="28">
        <v>85000</v>
      </c>
    </row>
    <row r="47" spans="1:10" ht="25.5">
      <c r="A47" s="26" t="s">
        <v>99</v>
      </c>
      <c r="B47" s="19" t="s">
        <v>6</v>
      </c>
      <c r="C47" s="19" t="s">
        <v>8</v>
      </c>
      <c r="D47" s="19" t="s">
        <v>11</v>
      </c>
      <c r="E47" s="20" t="s">
        <v>101</v>
      </c>
      <c r="F47" s="19" t="s">
        <v>131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93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88</v>
      </c>
      <c r="B50" s="19" t="s">
        <v>6</v>
      </c>
      <c r="C50" s="19" t="s">
        <v>8</v>
      </c>
      <c r="D50" s="19" t="s">
        <v>12</v>
      </c>
      <c r="E50" s="19" t="s">
        <v>100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100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100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15.75" customHeight="1">
      <c r="A53" s="64" t="s">
        <v>161</v>
      </c>
      <c r="B53" s="47" t="s">
        <v>6</v>
      </c>
      <c r="C53" s="47" t="s">
        <v>8</v>
      </c>
      <c r="D53" s="47" t="s">
        <v>162</v>
      </c>
      <c r="E53" s="47"/>
      <c r="F53" s="47"/>
      <c r="G53" s="47"/>
      <c r="H53" s="48">
        <f>H54</f>
        <v>88016.8</v>
      </c>
      <c r="I53" s="48"/>
      <c r="J53" s="48"/>
    </row>
    <row r="54" spans="1:10" ht="26.25" customHeight="1">
      <c r="A54" s="22" t="s">
        <v>163</v>
      </c>
      <c r="B54" s="19" t="s">
        <v>6</v>
      </c>
      <c r="C54" s="19" t="s">
        <v>8</v>
      </c>
      <c r="D54" s="19" t="s">
        <v>162</v>
      </c>
      <c r="E54" s="19" t="s">
        <v>164</v>
      </c>
      <c r="F54" s="19" t="s">
        <v>167</v>
      </c>
      <c r="G54" s="19"/>
      <c r="H54" s="28">
        <f>H55</f>
        <v>88016.8</v>
      </c>
      <c r="I54" s="28"/>
      <c r="J54" s="28"/>
    </row>
    <row r="55" spans="1:10" ht="15.75" customHeight="1">
      <c r="A55" s="22" t="s">
        <v>68</v>
      </c>
      <c r="B55" s="19" t="s">
        <v>6</v>
      </c>
      <c r="C55" s="19" t="s">
        <v>8</v>
      </c>
      <c r="D55" s="19" t="s">
        <v>162</v>
      </c>
      <c r="E55" s="19" t="s">
        <v>164</v>
      </c>
      <c r="F55" s="19" t="s">
        <v>168</v>
      </c>
      <c r="G55" s="19" t="s">
        <v>39</v>
      </c>
      <c r="H55" s="28">
        <v>88016.8</v>
      </c>
      <c r="I55" s="28"/>
      <c r="J55" s="28"/>
    </row>
    <row r="56" spans="1:10" ht="37.5" customHeight="1">
      <c r="A56" s="46" t="s">
        <v>104</v>
      </c>
      <c r="B56" s="42" t="s">
        <v>6</v>
      </c>
      <c r="C56" s="42" t="s">
        <v>8</v>
      </c>
      <c r="D56" s="42" t="s">
        <v>13</v>
      </c>
      <c r="E56" s="42"/>
      <c r="F56" s="42"/>
      <c r="G56" s="42"/>
      <c r="H56" s="45">
        <f>H57+H61</f>
        <v>106681.06</v>
      </c>
      <c r="I56" s="45">
        <f>I57+I61</f>
        <v>106681.06</v>
      </c>
      <c r="J56" s="45">
        <f>J57+J61</f>
        <v>106681.06</v>
      </c>
    </row>
    <row r="57" spans="1:10" ht="15.75" customHeight="1">
      <c r="A57" s="11" t="s">
        <v>20</v>
      </c>
      <c r="B57" s="19" t="s">
        <v>6</v>
      </c>
      <c r="C57" s="19" t="s">
        <v>8</v>
      </c>
      <c r="D57" s="19" t="s">
        <v>13</v>
      </c>
      <c r="E57" s="19" t="s">
        <v>103</v>
      </c>
      <c r="F57" s="19"/>
      <c r="G57" s="19"/>
      <c r="H57" s="28">
        <f>H59</f>
        <v>106011.06</v>
      </c>
      <c r="I57" s="28">
        <f>I59</f>
        <v>106011.06</v>
      </c>
      <c r="J57" s="28">
        <f>J59</f>
        <v>106011.06</v>
      </c>
    </row>
    <row r="58" spans="1:10" ht="15.75" customHeight="1">
      <c r="A58" s="22" t="s">
        <v>26</v>
      </c>
      <c r="B58" s="19" t="s">
        <v>6</v>
      </c>
      <c r="C58" s="19"/>
      <c r="D58" s="19"/>
      <c r="E58" s="19" t="s">
        <v>102</v>
      </c>
      <c r="F58" s="19"/>
      <c r="G58" s="19"/>
      <c r="H58" s="28">
        <f aca="true" t="shared" si="3" ref="H58:J59">H59</f>
        <v>106011.06</v>
      </c>
      <c r="I58" s="28">
        <f t="shared" si="3"/>
        <v>106011.06</v>
      </c>
      <c r="J58" s="28">
        <f t="shared" si="3"/>
        <v>106011.06</v>
      </c>
    </row>
    <row r="59" spans="1:10" ht="15.75" customHeight="1">
      <c r="A59" s="30" t="s">
        <v>79</v>
      </c>
      <c r="B59" s="19" t="s">
        <v>6</v>
      </c>
      <c r="C59" s="19" t="s">
        <v>8</v>
      </c>
      <c r="D59" s="19" t="s">
        <v>13</v>
      </c>
      <c r="E59" s="19" t="s">
        <v>102</v>
      </c>
      <c r="F59" s="19" t="s">
        <v>59</v>
      </c>
      <c r="G59" s="19"/>
      <c r="H59" s="28">
        <f t="shared" si="3"/>
        <v>106011.06</v>
      </c>
      <c r="I59" s="28">
        <f t="shared" si="3"/>
        <v>106011.06</v>
      </c>
      <c r="J59" s="28">
        <f t="shared" si="3"/>
        <v>106011.06</v>
      </c>
    </row>
    <row r="60" spans="1:10" ht="15.75" customHeight="1">
      <c r="A60" s="36" t="s">
        <v>85</v>
      </c>
      <c r="B60" s="19" t="s">
        <v>6</v>
      </c>
      <c r="C60" s="19" t="s">
        <v>8</v>
      </c>
      <c r="D60" s="19" t="s">
        <v>13</v>
      </c>
      <c r="E60" s="19" t="s">
        <v>102</v>
      </c>
      <c r="F60" s="19" t="s">
        <v>59</v>
      </c>
      <c r="G60" s="19" t="s">
        <v>58</v>
      </c>
      <c r="H60" s="28">
        <v>106011.06</v>
      </c>
      <c r="I60" s="28">
        <v>106011.06</v>
      </c>
      <c r="J60" s="28">
        <v>106011.06</v>
      </c>
    </row>
    <row r="61" spans="1:10" ht="15.75" customHeight="1">
      <c r="A61" s="22" t="s">
        <v>26</v>
      </c>
      <c r="B61" s="19" t="s">
        <v>6</v>
      </c>
      <c r="C61" s="19"/>
      <c r="D61" s="19"/>
      <c r="E61" s="19" t="s">
        <v>134</v>
      </c>
      <c r="F61" s="19"/>
      <c r="G61" s="19"/>
      <c r="H61" s="28">
        <f aca="true" t="shared" si="4" ref="H61:J62">H62</f>
        <v>670</v>
      </c>
      <c r="I61" s="28">
        <f t="shared" si="4"/>
        <v>670</v>
      </c>
      <c r="J61" s="28">
        <f t="shared" si="4"/>
        <v>670</v>
      </c>
    </row>
    <row r="62" spans="1:10" ht="15.75" customHeight="1">
      <c r="A62" s="30" t="s">
        <v>79</v>
      </c>
      <c r="B62" s="19" t="s">
        <v>6</v>
      </c>
      <c r="C62" s="19" t="s">
        <v>8</v>
      </c>
      <c r="D62" s="19" t="s">
        <v>13</v>
      </c>
      <c r="E62" s="19" t="s">
        <v>134</v>
      </c>
      <c r="F62" s="19" t="s">
        <v>59</v>
      </c>
      <c r="G62" s="19"/>
      <c r="H62" s="28">
        <f t="shared" si="4"/>
        <v>670</v>
      </c>
      <c r="I62" s="28">
        <f t="shared" si="4"/>
        <v>670</v>
      </c>
      <c r="J62" s="28">
        <f t="shared" si="4"/>
        <v>670</v>
      </c>
    </row>
    <row r="63" spans="1:10" ht="15.75" customHeight="1">
      <c r="A63" s="36" t="s">
        <v>85</v>
      </c>
      <c r="B63" s="19" t="s">
        <v>6</v>
      </c>
      <c r="C63" s="19" t="s">
        <v>8</v>
      </c>
      <c r="D63" s="19" t="s">
        <v>13</v>
      </c>
      <c r="E63" s="19" t="s">
        <v>134</v>
      </c>
      <c r="F63" s="19" t="s">
        <v>59</v>
      </c>
      <c r="G63" s="19" t="s">
        <v>58</v>
      </c>
      <c r="H63" s="28">
        <v>670</v>
      </c>
      <c r="I63" s="28">
        <v>670</v>
      </c>
      <c r="J63" s="28">
        <v>670</v>
      </c>
    </row>
    <row r="64" spans="1:10" ht="15.75" customHeight="1">
      <c r="A64" s="46" t="s">
        <v>25</v>
      </c>
      <c r="B64" s="42" t="s">
        <v>6</v>
      </c>
      <c r="C64" s="42" t="s">
        <v>9</v>
      </c>
      <c r="D64" s="42"/>
      <c r="E64" s="42"/>
      <c r="F64" s="42"/>
      <c r="G64" s="42"/>
      <c r="H64" s="45">
        <f>H68</f>
        <v>123000</v>
      </c>
      <c r="I64" s="45">
        <f>I68</f>
        <v>119800</v>
      </c>
      <c r="J64" s="45">
        <f aca="true" t="shared" si="5" ref="H64:J66">J65</f>
        <v>0</v>
      </c>
    </row>
    <row r="65" spans="1:10" ht="15" customHeight="1">
      <c r="A65" s="22" t="s">
        <v>30</v>
      </c>
      <c r="B65" s="19" t="s">
        <v>6</v>
      </c>
      <c r="C65" s="19" t="s">
        <v>9</v>
      </c>
      <c r="D65" s="19" t="s">
        <v>10</v>
      </c>
      <c r="E65" s="19"/>
      <c r="F65" s="19"/>
      <c r="G65" s="19"/>
      <c r="H65" s="28">
        <f t="shared" si="5"/>
        <v>0</v>
      </c>
      <c r="I65" s="28">
        <f t="shared" si="5"/>
        <v>0</v>
      </c>
      <c r="J65" s="28">
        <f t="shared" si="5"/>
        <v>0</v>
      </c>
    </row>
    <row r="66" spans="1:10" ht="15" customHeight="1">
      <c r="A66" s="22" t="s">
        <v>20</v>
      </c>
      <c r="B66" s="19" t="s">
        <v>6</v>
      </c>
      <c r="C66" s="19" t="s">
        <v>9</v>
      </c>
      <c r="D66" s="19" t="s">
        <v>10</v>
      </c>
      <c r="E66" s="19" t="s">
        <v>122</v>
      </c>
      <c r="F66" s="19"/>
      <c r="G66" s="19"/>
      <c r="H66" s="28">
        <f t="shared" si="5"/>
        <v>0</v>
      </c>
      <c r="I66" s="28">
        <f t="shared" si="5"/>
        <v>0</v>
      </c>
      <c r="J66" s="28">
        <f t="shared" si="5"/>
        <v>0</v>
      </c>
    </row>
    <row r="67" spans="1:10" ht="15.75" customHeight="1">
      <c r="A67" s="22" t="s">
        <v>65</v>
      </c>
      <c r="B67" s="19" t="s">
        <v>6</v>
      </c>
      <c r="C67" s="19" t="s">
        <v>9</v>
      </c>
      <c r="D67" s="19" t="s">
        <v>10</v>
      </c>
      <c r="E67" s="19" t="s">
        <v>103</v>
      </c>
      <c r="F67" s="19"/>
      <c r="G67" s="19"/>
      <c r="H67" s="28">
        <v>0</v>
      </c>
      <c r="I67" s="28">
        <v>0</v>
      </c>
      <c r="J67" s="28">
        <v>0</v>
      </c>
    </row>
    <row r="68" spans="1:10" ht="25.5">
      <c r="A68" s="33" t="s">
        <v>86</v>
      </c>
      <c r="B68" s="19" t="s">
        <v>6</v>
      </c>
      <c r="C68" s="19" t="s">
        <v>9</v>
      </c>
      <c r="D68" s="19" t="s">
        <v>10</v>
      </c>
      <c r="E68" s="19" t="s">
        <v>123</v>
      </c>
      <c r="F68" s="19" t="s">
        <v>31</v>
      </c>
      <c r="G68" s="19"/>
      <c r="H68" s="28">
        <v>123000</v>
      </c>
      <c r="I68" s="28">
        <v>119800</v>
      </c>
      <c r="J68" s="28">
        <v>124100</v>
      </c>
    </row>
    <row r="69" spans="1:10" ht="15.75" customHeight="1">
      <c r="A69" s="22" t="s">
        <v>87</v>
      </c>
      <c r="B69" s="19" t="s">
        <v>6</v>
      </c>
      <c r="C69" s="19" t="s">
        <v>9</v>
      </c>
      <c r="D69" s="19" t="s">
        <v>10</v>
      </c>
      <c r="E69" s="19" t="s">
        <v>123</v>
      </c>
      <c r="F69" s="19" t="s">
        <v>31</v>
      </c>
      <c r="G69" s="19" t="s">
        <v>34</v>
      </c>
      <c r="H69" s="28">
        <v>94470.05</v>
      </c>
      <c r="I69" s="28">
        <v>92100</v>
      </c>
      <c r="J69" s="28">
        <v>96100</v>
      </c>
    </row>
    <row r="70" spans="1:10" ht="17.25" customHeight="1">
      <c r="A70" s="25" t="s">
        <v>98</v>
      </c>
      <c r="B70" s="19" t="s">
        <v>6</v>
      </c>
      <c r="C70" s="19" t="s">
        <v>9</v>
      </c>
      <c r="D70" s="19" t="s">
        <v>10</v>
      </c>
      <c r="E70" s="19" t="s">
        <v>123</v>
      </c>
      <c r="F70" s="19" t="s">
        <v>31</v>
      </c>
      <c r="G70" s="19" t="s">
        <v>33</v>
      </c>
      <c r="H70" s="28">
        <v>28529.95</v>
      </c>
      <c r="I70" s="28">
        <v>27700</v>
      </c>
      <c r="J70" s="28">
        <v>28000</v>
      </c>
    </row>
    <row r="71" spans="1:10" ht="27.75" customHeight="1">
      <c r="A71" s="26" t="s">
        <v>99</v>
      </c>
      <c r="B71" s="19" t="s">
        <v>6</v>
      </c>
      <c r="C71" s="19" t="s">
        <v>9</v>
      </c>
      <c r="D71" s="19" t="s">
        <v>10</v>
      </c>
      <c r="E71" s="19" t="s">
        <v>123</v>
      </c>
      <c r="F71" s="19" t="s">
        <v>131</v>
      </c>
      <c r="G71" s="19" t="s">
        <v>33</v>
      </c>
      <c r="H71" s="28"/>
      <c r="I71" s="28"/>
      <c r="J71" s="28"/>
    </row>
    <row r="72" spans="1:10" ht="24.75" customHeight="1">
      <c r="A72" s="30" t="s">
        <v>92</v>
      </c>
      <c r="B72" s="19" t="s">
        <v>6</v>
      </c>
      <c r="C72" s="19" t="s">
        <v>9</v>
      </c>
      <c r="D72" s="19" t="s">
        <v>10</v>
      </c>
      <c r="E72" s="19" t="s">
        <v>123</v>
      </c>
      <c r="F72" s="19" t="s">
        <v>37</v>
      </c>
      <c r="G72" s="19"/>
      <c r="H72" s="28">
        <f>H73</f>
        <v>0</v>
      </c>
      <c r="I72" s="28">
        <f>I73</f>
        <v>0</v>
      </c>
      <c r="J72" s="28">
        <f>J73</f>
        <v>0</v>
      </c>
    </row>
    <row r="73" spans="1:10" ht="14.25" customHeight="1">
      <c r="A73" s="31" t="s">
        <v>50</v>
      </c>
      <c r="B73" s="19" t="s">
        <v>6</v>
      </c>
      <c r="C73" s="19" t="s">
        <v>9</v>
      </c>
      <c r="D73" s="19" t="s">
        <v>10</v>
      </c>
      <c r="E73" s="19" t="s">
        <v>123</v>
      </c>
      <c r="F73" s="19" t="s">
        <v>37</v>
      </c>
      <c r="G73" s="19" t="s">
        <v>36</v>
      </c>
      <c r="H73" s="28">
        <v>0</v>
      </c>
      <c r="I73" s="28">
        <v>0</v>
      </c>
      <c r="J73" s="28">
        <v>0</v>
      </c>
    </row>
    <row r="74" spans="1:10" ht="17.25" customHeight="1">
      <c r="A74" s="30" t="s">
        <v>68</v>
      </c>
      <c r="B74" s="19" t="s">
        <v>6</v>
      </c>
      <c r="C74" s="19" t="s">
        <v>9</v>
      </c>
      <c r="D74" s="19" t="s">
        <v>10</v>
      </c>
      <c r="E74" s="19" t="s">
        <v>123</v>
      </c>
      <c r="F74" s="19" t="s">
        <v>62</v>
      </c>
      <c r="G74" s="19"/>
      <c r="H74" s="28">
        <f>H75</f>
        <v>0</v>
      </c>
      <c r="I74" s="28">
        <f>I75</f>
        <v>0</v>
      </c>
      <c r="J74" s="28">
        <f>J75</f>
        <v>0</v>
      </c>
    </row>
    <row r="75" spans="1:10" ht="15.75" customHeight="1">
      <c r="A75" s="22" t="s">
        <v>75</v>
      </c>
      <c r="B75" s="19" t="s">
        <v>6</v>
      </c>
      <c r="C75" s="19" t="s">
        <v>9</v>
      </c>
      <c r="D75" s="19" t="s">
        <v>10</v>
      </c>
      <c r="E75" s="19" t="s">
        <v>123</v>
      </c>
      <c r="F75" s="19" t="s">
        <v>62</v>
      </c>
      <c r="G75" s="19" t="s">
        <v>46</v>
      </c>
      <c r="H75" s="28">
        <v>0</v>
      </c>
      <c r="I75" s="28">
        <v>0</v>
      </c>
      <c r="J75" s="28">
        <v>0</v>
      </c>
    </row>
    <row r="76" spans="1:10" ht="33" customHeight="1">
      <c r="A76" s="46" t="s">
        <v>104</v>
      </c>
      <c r="B76" s="42" t="s">
        <v>6</v>
      </c>
      <c r="C76" s="42" t="s">
        <v>16</v>
      </c>
      <c r="D76" s="42"/>
      <c r="E76" s="42"/>
      <c r="F76" s="42"/>
      <c r="G76" s="42"/>
      <c r="H76" s="45">
        <f>H77+H81</f>
        <v>159763.79</v>
      </c>
      <c r="I76" s="45">
        <f>I77+I81</f>
        <v>159763.79</v>
      </c>
      <c r="J76" s="45">
        <f>J77+J81</f>
        <v>159763.79</v>
      </c>
    </row>
    <row r="77" spans="1:10" ht="15.75" customHeight="1">
      <c r="A77" s="46" t="s">
        <v>20</v>
      </c>
      <c r="B77" s="47" t="s">
        <v>6</v>
      </c>
      <c r="C77" s="47" t="s">
        <v>16</v>
      </c>
      <c r="D77" s="47" t="s">
        <v>10</v>
      </c>
      <c r="E77" s="47"/>
      <c r="F77" s="47"/>
      <c r="G77" s="47"/>
      <c r="H77" s="48">
        <f aca="true" t="shared" si="6" ref="H77:J79">H78</f>
        <v>56060.43</v>
      </c>
      <c r="I77" s="48">
        <f t="shared" si="6"/>
        <v>56060.43</v>
      </c>
      <c r="J77" s="48">
        <f t="shared" si="6"/>
        <v>56060.43</v>
      </c>
    </row>
    <row r="78" spans="1:10" ht="15.75" customHeight="1">
      <c r="A78" s="22" t="s">
        <v>26</v>
      </c>
      <c r="B78" s="19" t="s">
        <v>6</v>
      </c>
      <c r="C78" s="19" t="s">
        <v>16</v>
      </c>
      <c r="D78" s="19" t="s">
        <v>10</v>
      </c>
      <c r="E78" s="19" t="s">
        <v>102</v>
      </c>
      <c r="F78" s="19"/>
      <c r="G78" s="19"/>
      <c r="H78" s="28">
        <f t="shared" si="6"/>
        <v>56060.43</v>
      </c>
      <c r="I78" s="28">
        <f t="shared" si="6"/>
        <v>56060.43</v>
      </c>
      <c r="J78" s="28">
        <f t="shared" si="6"/>
        <v>56060.43</v>
      </c>
    </row>
    <row r="79" spans="1:10" ht="15.75" customHeight="1">
      <c r="A79" s="30" t="s">
        <v>79</v>
      </c>
      <c r="B79" s="19" t="s">
        <v>6</v>
      </c>
      <c r="C79" s="19" t="s">
        <v>16</v>
      </c>
      <c r="D79" s="19" t="s">
        <v>10</v>
      </c>
      <c r="E79" s="19" t="s">
        <v>102</v>
      </c>
      <c r="F79" s="19" t="s">
        <v>59</v>
      </c>
      <c r="G79" s="19"/>
      <c r="H79" s="28">
        <f t="shared" si="6"/>
        <v>56060.43</v>
      </c>
      <c r="I79" s="28">
        <f t="shared" si="6"/>
        <v>56060.43</v>
      </c>
      <c r="J79" s="28">
        <f t="shared" si="6"/>
        <v>56060.43</v>
      </c>
    </row>
    <row r="80" spans="1:10" ht="15.75" customHeight="1">
      <c r="A80" s="36" t="s">
        <v>85</v>
      </c>
      <c r="B80" s="19" t="s">
        <v>6</v>
      </c>
      <c r="C80" s="19" t="s">
        <v>16</v>
      </c>
      <c r="D80" s="19" t="s">
        <v>10</v>
      </c>
      <c r="E80" s="19" t="s">
        <v>102</v>
      </c>
      <c r="F80" s="19" t="s">
        <v>59</v>
      </c>
      <c r="G80" s="19" t="s">
        <v>58</v>
      </c>
      <c r="H80" s="28">
        <v>56060.43</v>
      </c>
      <c r="I80" s="28">
        <v>56060.43</v>
      </c>
      <c r="J80" s="28">
        <v>56060.43</v>
      </c>
    </row>
    <row r="81" spans="1:10" ht="21.75" customHeight="1">
      <c r="A81" s="46" t="s">
        <v>20</v>
      </c>
      <c r="B81" s="47" t="s">
        <v>6</v>
      </c>
      <c r="C81" s="47" t="s">
        <v>16</v>
      </c>
      <c r="D81" s="47" t="s">
        <v>16</v>
      </c>
      <c r="E81" s="47"/>
      <c r="F81" s="47"/>
      <c r="G81" s="47"/>
      <c r="H81" s="48">
        <f aca="true" t="shared" si="7" ref="H81:J82">H82</f>
        <v>103703.36</v>
      </c>
      <c r="I81" s="48">
        <f t="shared" si="7"/>
        <v>103703.36</v>
      </c>
      <c r="J81" s="48">
        <f t="shared" si="7"/>
        <v>103703.36</v>
      </c>
    </row>
    <row r="82" spans="1:10" ht="15.75" customHeight="1">
      <c r="A82" s="22" t="s">
        <v>26</v>
      </c>
      <c r="B82" s="19" t="s">
        <v>6</v>
      </c>
      <c r="C82" s="19" t="s">
        <v>16</v>
      </c>
      <c r="D82" s="19" t="s">
        <v>16</v>
      </c>
      <c r="E82" s="19" t="s">
        <v>102</v>
      </c>
      <c r="F82" s="19"/>
      <c r="G82" s="19"/>
      <c r="H82" s="28">
        <f t="shared" si="7"/>
        <v>103703.36</v>
      </c>
      <c r="I82" s="28">
        <f t="shared" si="7"/>
        <v>103703.36</v>
      </c>
      <c r="J82" s="28">
        <f t="shared" si="7"/>
        <v>103703.36</v>
      </c>
    </row>
    <row r="83" spans="1:10" ht="15.75" customHeight="1">
      <c r="A83" s="30" t="s">
        <v>79</v>
      </c>
      <c r="B83" s="19" t="s">
        <v>6</v>
      </c>
      <c r="C83" s="19" t="s">
        <v>16</v>
      </c>
      <c r="D83" s="19" t="s">
        <v>16</v>
      </c>
      <c r="E83" s="19" t="s">
        <v>102</v>
      </c>
      <c r="F83" s="19" t="s">
        <v>59</v>
      </c>
      <c r="G83" s="19"/>
      <c r="H83" s="28">
        <f>H84</f>
        <v>103703.36</v>
      </c>
      <c r="I83" s="28">
        <f>I84</f>
        <v>103703.36</v>
      </c>
      <c r="J83" s="28">
        <f>J84</f>
        <v>103703.36</v>
      </c>
    </row>
    <row r="84" spans="1:10" ht="15.75" customHeight="1">
      <c r="A84" s="36" t="s">
        <v>85</v>
      </c>
      <c r="B84" s="19" t="s">
        <v>6</v>
      </c>
      <c r="C84" s="19" t="s">
        <v>16</v>
      </c>
      <c r="D84" s="19" t="s">
        <v>16</v>
      </c>
      <c r="E84" s="19" t="s">
        <v>102</v>
      </c>
      <c r="F84" s="19" t="s">
        <v>59</v>
      </c>
      <c r="G84" s="19" t="s">
        <v>58</v>
      </c>
      <c r="H84" s="28">
        <v>103703.36</v>
      </c>
      <c r="I84" s="28">
        <v>103703.36</v>
      </c>
      <c r="J84" s="28">
        <v>103703.36</v>
      </c>
    </row>
    <row r="85" spans="1:10" ht="15.75" customHeight="1">
      <c r="A85" s="64" t="s">
        <v>26</v>
      </c>
      <c r="B85" s="47" t="s">
        <v>6</v>
      </c>
      <c r="C85" s="47" t="s">
        <v>8</v>
      </c>
      <c r="D85" s="47" t="s">
        <v>13</v>
      </c>
      <c r="E85" s="47" t="s">
        <v>138</v>
      </c>
      <c r="F85" s="47"/>
      <c r="G85" s="47"/>
      <c r="H85" s="48">
        <v>5000</v>
      </c>
      <c r="I85" s="48">
        <v>5000</v>
      </c>
      <c r="J85" s="48">
        <v>5000</v>
      </c>
    </row>
    <row r="86" spans="1:10" ht="15.75" customHeight="1">
      <c r="A86" s="30" t="s">
        <v>79</v>
      </c>
      <c r="B86" s="19" t="s">
        <v>6</v>
      </c>
      <c r="C86" s="19" t="s">
        <v>8</v>
      </c>
      <c r="D86" s="19" t="s">
        <v>13</v>
      </c>
      <c r="E86" s="19" t="s">
        <v>138</v>
      </c>
      <c r="F86" s="19" t="s">
        <v>59</v>
      </c>
      <c r="G86" s="19"/>
      <c r="H86" s="28">
        <v>5000</v>
      </c>
      <c r="I86" s="28">
        <v>5000</v>
      </c>
      <c r="J86" s="28">
        <v>5000</v>
      </c>
    </row>
    <row r="87" spans="1:10" ht="15.75" customHeight="1">
      <c r="A87" s="36" t="s">
        <v>85</v>
      </c>
      <c r="B87" s="19" t="s">
        <v>6</v>
      </c>
      <c r="C87" s="19" t="s">
        <v>8</v>
      </c>
      <c r="D87" s="19" t="s">
        <v>13</v>
      </c>
      <c r="E87" s="19" t="s">
        <v>138</v>
      </c>
      <c r="F87" s="19" t="s">
        <v>59</v>
      </c>
      <c r="G87" s="19" t="s">
        <v>58</v>
      </c>
      <c r="H87" s="28">
        <v>5000</v>
      </c>
      <c r="I87" s="28">
        <v>5000</v>
      </c>
      <c r="J87" s="28">
        <v>5000</v>
      </c>
    </row>
    <row r="88" spans="1:10" ht="15" customHeight="1">
      <c r="A88" s="46" t="s">
        <v>128</v>
      </c>
      <c r="B88" s="60" t="s">
        <v>6</v>
      </c>
      <c r="C88" s="61" t="s">
        <v>24</v>
      </c>
      <c r="D88" s="61"/>
      <c r="E88" s="61"/>
      <c r="F88" s="61"/>
      <c r="G88" s="61"/>
      <c r="H88" s="57">
        <f aca="true" t="shared" si="8" ref="H88:J90">H89</f>
        <v>112576.25</v>
      </c>
      <c r="I88" s="57">
        <f t="shared" si="8"/>
        <v>50000</v>
      </c>
      <c r="J88" s="57">
        <f t="shared" si="8"/>
        <v>50000</v>
      </c>
    </row>
    <row r="89" spans="1:10" ht="12.75" customHeight="1">
      <c r="A89" s="38" t="s">
        <v>129</v>
      </c>
      <c r="B89" s="51" t="s">
        <v>6</v>
      </c>
      <c r="C89" s="52" t="s">
        <v>24</v>
      </c>
      <c r="D89" s="52" t="s">
        <v>8</v>
      </c>
      <c r="E89" s="52" t="s">
        <v>127</v>
      </c>
      <c r="F89" s="52"/>
      <c r="G89" s="52"/>
      <c r="H89" s="63">
        <f t="shared" si="8"/>
        <v>112576.25</v>
      </c>
      <c r="I89" s="63">
        <f t="shared" si="8"/>
        <v>50000</v>
      </c>
      <c r="J89" s="63">
        <f t="shared" si="8"/>
        <v>50000</v>
      </c>
    </row>
    <row r="90" spans="1:10" ht="15" customHeight="1">
      <c r="A90" s="26" t="s">
        <v>125</v>
      </c>
      <c r="B90" s="51" t="s">
        <v>6</v>
      </c>
      <c r="C90" s="52" t="s">
        <v>24</v>
      </c>
      <c r="D90" s="52" t="s">
        <v>8</v>
      </c>
      <c r="E90" s="52" t="s">
        <v>127</v>
      </c>
      <c r="F90" s="52" t="s">
        <v>130</v>
      </c>
      <c r="G90" s="52"/>
      <c r="H90" s="63">
        <f t="shared" si="8"/>
        <v>112576.25</v>
      </c>
      <c r="I90" s="63">
        <f t="shared" si="8"/>
        <v>50000</v>
      </c>
      <c r="J90" s="63">
        <f t="shared" si="8"/>
        <v>50000</v>
      </c>
    </row>
    <row r="91" spans="1:10" ht="15" customHeight="1">
      <c r="A91" s="25" t="s">
        <v>126</v>
      </c>
      <c r="B91" s="51" t="s">
        <v>6</v>
      </c>
      <c r="C91" s="52" t="s">
        <v>24</v>
      </c>
      <c r="D91" s="52" t="s">
        <v>8</v>
      </c>
      <c r="E91" s="52" t="s">
        <v>127</v>
      </c>
      <c r="F91" s="52" t="s">
        <v>130</v>
      </c>
      <c r="G91" s="52" t="s">
        <v>137</v>
      </c>
      <c r="H91" s="63">
        <v>112576.25</v>
      </c>
      <c r="I91" s="63">
        <v>50000</v>
      </c>
      <c r="J91" s="63">
        <v>50000</v>
      </c>
    </row>
    <row r="92" spans="1:10" ht="12.75" customHeight="1">
      <c r="A92" s="46" t="s">
        <v>3</v>
      </c>
      <c r="B92" s="55" t="s">
        <v>6</v>
      </c>
      <c r="C92" s="55" t="s">
        <v>13</v>
      </c>
      <c r="D92" s="55"/>
      <c r="E92" s="55"/>
      <c r="F92" s="56"/>
      <c r="G92" s="56"/>
      <c r="H92" s="57">
        <f>H93</f>
        <v>0</v>
      </c>
      <c r="I92" s="48">
        <v>0</v>
      </c>
      <c r="J92" s="48">
        <v>0</v>
      </c>
    </row>
    <row r="93" spans="1:10" ht="12" customHeight="1">
      <c r="A93" s="11" t="s">
        <v>20</v>
      </c>
      <c r="B93" s="49" t="s">
        <v>6</v>
      </c>
      <c r="C93" s="50" t="s">
        <v>13</v>
      </c>
      <c r="D93" s="50" t="s">
        <v>8</v>
      </c>
      <c r="E93" s="50" t="s">
        <v>103</v>
      </c>
      <c r="F93" s="50"/>
      <c r="G93" s="50"/>
      <c r="H93" s="53">
        <f>H94</f>
        <v>0</v>
      </c>
      <c r="I93" s="53">
        <f aca="true" t="shared" si="9" ref="I93:J96">I94</f>
        <v>0</v>
      </c>
      <c r="J93" s="53">
        <f t="shared" si="9"/>
        <v>0</v>
      </c>
    </row>
    <row r="94" spans="1:10" ht="11.25" customHeight="1">
      <c r="A94" s="22" t="s">
        <v>65</v>
      </c>
      <c r="B94" s="49" t="s">
        <v>6</v>
      </c>
      <c r="C94" s="50" t="s">
        <v>13</v>
      </c>
      <c r="D94" s="50" t="s">
        <v>8</v>
      </c>
      <c r="E94" s="50" t="s">
        <v>103</v>
      </c>
      <c r="F94" s="52"/>
      <c r="G94" s="52"/>
      <c r="H94" s="54">
        <f>H95</f>
        <v>0</v>
      </c>
      <c r="I94" s="54">
        <f t="shared" si="9"/>
        <v>0</v>
      </c>
      <c r="J94" s="54">
        <f t="shared" si="9"/>
        <v>0</v>
      </c>
    </row>
    <row r="95" spans="1:10" ht="15.75" customHeight="1">
      <c r="A95" s="38" t="s">
        <v>135</v>
      </c>
      <c r="B95" s="51" t="s">
        <v>6</v>
      </c>
      <c r="C95" s="52" t="s">
        <v>13</v>
      </c>
      <c r="D95" s="52" t="s">
        <v>8</v>
      </c>
      <c r="E95" s="52" t="s">
        <v>124</v>
      </c>
      <c r="F95" s="52"/>
      <c r="G95" s="52"/>
      <c r="H95" s="54">
        <f>H96</f>
        <v>0</v>
      </c>
      <c r="I95" s="54">
        <f t="shared" si="9"/>
        <v>0</v>
      </c>
      <c r="J95" s="54">
        <f t="shared" si="9"/>
        <v>0</v>
      </c>
    </row>
    <row r="96" spans="1:10" ht="11.25" customHeight="1">
      <c r="A96" s="38" t="s">
        <v>135</v>
      </c>
      <c r="B96" s="51" t="s">
        <v>6</v>
      </c>
      <c r="C96" s="52" t="s">
        <v>13</v>
      </c>
      <c r="D96" s="52" t="s">
        <v>8</v>
      </c>
      <c r="E96" s="52" t="s">
        <v>124</v>
      </c>
      <c r="F96" s="52" t="s">
        <v>64</v>
      </c>
      <c r="G96" s="52"/>
      <c r="H96" s="53">
        <f>H97</f>
        <v>0</v>
      </c>
      <c r="I96" s="53">
        <f t="shared" si="9"/>
        <v>0</v>
      </c>
      <c r="J96" s="53">
        <f t="shared" si="9"/>
        <v>0</v>
      </c>
    </row>
    <row r="97" spans="1:10" ht="12" customHeight="1">
      <c r="A97" s="38" t="s">
        <v>136</v>
      </c>
      <c r="B97" s="51" t="s">
        <v>6</v>
      </c>
      <c r="C97" s="52" t="s">
        <v>13</v>
      </c>
      <c r="D97" s="52" t="s">
        <v>8</v>
      </c>
      <c r="E97" s="52" t="s">
        <v>124</v>
      </c>
      <c r="F97" s="52" t="s">
        <v>64</v>
      </c>
      <c r="G97" s="52" t="s">
        <v>63</v>
      </c>
      <c r="H97" s="53">
        <v>0</v>
      </c>
      <c r="I97" s="53">
        <v>0</v>
      </c>
      <c r="J97" s="53">
        <v>0</v>
      </c>
    </row>
    <row r="98" spans="1:10" ht="12" customHeight="1">
      <c r="A98" s="30" t="s">
        <v>141</v>
      </c>
      <c r="B98" s="67" t="s">
        <v>6</v>
      </c>
      <c r="C98" s="67" t="s">
        <v>8</v>
      </c>
      <c r="D98" s="68">
        <v>13</v>
      </c>
      <c r="E98" s="69" t="s">
        <v>142</v>
      </c>
      <c r="F98" s="69">
        <v>100</v>
      </c>
      <c r="G98" s="65"/>
      <c r="H98" s="66">
        <f>H100+H102+H103</f>
        <v>132353.96</v>
      </c>
      <c r="I98" s="66">
        <f>I100+I102+I103</f>
        <v>132353.96000000002</v>
      </c>
      <c r="J98" s="66">
        <f>J100+J102+J103</f>
        <v>132353.96000000002</v>
      </c>
    </row>
    <row r="99" spans="1:10" ht="12" customHeight="1">
      <c r="A99" s="30" t="s">
        <v>143</v>
      </c>
      <c r="B99" s="67" t="s">
        <v>6</v>
      </c>
      <c r="C99" s="67" t="s">
        <v>8</v>
      </c>
      <c r="D99" s="68">
        <v>13</v>
      </c>
      <c r="E99" s="69" t="s">
        <v>142</v>
      </c>
      <c r="F99" s="69">
        <v>120</v>
      </c>
      <c r="G99" s="65"/>
      <c r="H99" s="66"/>
      <c r="I99" s="66"/>
      <c r="J99" s="66"/>
    </row>
    <row r="100" spans="1:10" ht="12" customHeight="1">
      <c r="A100" s="30" t="s">
        <v>144</v>
      </c>
      <c r="B100" s="67" t="s">
        <v>6</v>
      </c>
      <c r="C100" s="67" t="s">
        <v>8</v>
      </c>
      <c r="D100" s="68">
        <v>13</v>
      </c>
      <c r="E100" s="69" t="s">
        <v>142</v>
      </c>
      <c r="F100" s="69">
        <v>121</v>
      </c>
      <c r="G100" s="65" t="s">
        <v>34</v>
      </c>
      <c r="H100" s="66">
        <v>101654.52</v>
      </c>
      <c r="I100" s="66">
        <v>101270.32</v>
      </c>
      <c r="J100" s="66">
        <v>101270.32</v>
      </c>
    </row>
    <row r="101" spans="1:10" ht="12" customHeight="1">
      <c r="A101" s="25" t="s">
        <v>98</v>
      </c>
      <c r="B101" s="67" t="s">
        <v>6</v>
      </c>
      <c r="C101" s="67" t="s">
        <v>8</v>
      </c>
      <c r="D101" s="68">
        <v>13</v>
      </c>
      <c r="E101" s="69" t="s">
        <v>142</v>
      </c>
      <c r="F101" s="69">
        <v>120</v>
      </c>
      <c r="G101" s="65"/>
      <c r="H101" s="66"/>
      <c r="I101" s="66"/>
      <c r="J101" s="66"/>
    </row>
    <row r="102" spans="1:10" ht="12" customHeight="1">
      <c r="A102" s="25" t="s">
        <v>98</v>
      </c>
      <c r="B102" s="67" t="s">
        <v>6</v>
      </c>
      <c r="C102" s="67" t="s">
        <v>8</v>
      </c>
      <c r="D102" s="68">
        <v>13</v>
      </c>
      <c r="E102" s="69" t="s">
        <v>142</v>
      </c>
      <c r="F102" s="69">
        <v>129</v>
      </c>
      <c r="G102" s="65" t="s">
        <v>33</v>
      </c>
      <c r="H102" s="66">
        <v>30699.44</v>
      </c>
      <c r="I102" s="66">
        <v>30583.64</v>
      </c>
      <c r="J102" s="66">
        <v>30583.64</v>
      </c>
    </row>
    <row r="103" spans="1:10" ht="12" customHeight="1">
      <c r="A103" s="30" t="s">
        <v>68</v>
      </c>
      <c r="B103" s="67" t="s">
        <v>6</v>
      </c>
      <c r="C103" s="67" t="s">
        <v>8</v>
      </c>
      <c r="D103" s="68">
        <v>13</v>
      </c>
      <c r="E103" s="69" t="s">
        <v>142</v>
      </c>
      <c r="F103" s="69">
        <v>244</v>
      </c>
      <c r="G103" s="65" t="s">
        <v>39</v>
      </c>
      <c r="H103" s="66">
        <v>0</v>
      </c>
      <c r="I103" s="66">
        <v>500</v>
      </c>
      <c r="J103" s="66">
        <v>500</v>
      </c>
    </row>
    <row r="104" spans="1:10" ht="12" customHeight="1">
      <c r="A104" s="30" t="s">
        <v>141</v>
      </c>
      <c r="B104" s="67" t="s">
        <v>6</v>
      </c>
      <c r="C104" s="67" t="s">
        <v>8</v>
      </c>
      <c r="D104" s="68">
        <v>13</v>
      </c>
      <c r="E104" s="69" t="s">
        <v>170</v>
      </c>
      <c r="F104" s="69">
        <v>200</v>
      </c>
      <c r="G104" s="65"/>
      <c r="H104" s="66"/>
      <c r="I104" s="66"/>
      <c r="J104" s="66"/>
    </row>
    <row r="105" spans="1:10" ht="12" customHeight="1">
      <c r="A105" s="30" t="s">
        <v>169</v>
      </c>
      <c r="B105" s="67" t="s">
        <v>6</v>
      </c>
      <c r="C105" s="67" t="s">
        <v>8</v>
      </c>
      <c r="D105" s="68">
        <v>13</v>
      </c>
      <c r="E105" s="69" t="s">
        <v>142</v>
      </c>
      <c r="F105" s="69">
        <v>244</v>
      </c>
      <c r="G105" s="65" t="s">
        <v>39</v>
      </c>
      <c r="H105" s="66">
        <v>57000</v>
      </c>
      <c r="I105" s="66"/>
      <c r="J105" s="66"/>
    </row>
    <row r="106" spans="1:10" ht="22.5" customHeight="1">
      <c r="A106" s="46" t="s">
        <v>145</v>
      </c>
      <c r="B106" s="42" t="s">
        <v>6</v>
      </c>
      <c r="C106" s="42"/>
      <c r="D106" s="42"/>
      <c r="E106" s="42"/>
      <c r="F106" s="42"/>
      <c r="G106" s="42"/>
      <c r="H106" s="45">
        <f>H108+H120+H124+H131+H137+H145+H155</f>
        <v>13935330.919999998</v>
      </c>
      <c r="I106" s="45">
        <f>I107+I120+I124+I131+I137+I145+I155</f>
        <v>4153219.19</v>
      </c>
      <c r="J106" s="45">
        <f>J107+J120+J124+J131+J137+J145+J155+J169</f>
        <v>4747369.1899999995</v>
      </c>
    </row>
    <row r="107" spans="1:10" ht="39" customHeight="1">
      <c r="A107" s="11" t="s">
        <v>146</v>
      </c>
      <c r="B107" s="17" t="s">
        <v>6</v>
      </c>
      <c r="C107" s="19"/>
      <c r="D107" s="19"/>
      <c r="E107" s="17" t="s">
        <v>114</v>
      </c>
      <c r="F107" s="19"/>
      <c r="G107" s="17"/>
      <c r="H107" s="34">
        <f>H108</f>
        <v>422309.4</v>
      </c>
      <c r="I107" s="34">
        <f>I108</f>
        <v>52000</v>
      </c>
      <c r="J107" s="34">
        <f>J108</f>
        <v>52000</v>
      </c>
    </row>
    <row r="108" spans="1:10" ht="17.25" customHeight="1">
      <c r="A108" s="46" t="s">
        <v>74</v>
      </c>
      <c r="B108" s="42" t="s">
        <v>6</v>
      </c>
      <c r="C108" s="42" t="s">
        <v>10</v>
      </c>
      <c r="D108" s="47"/>
      <c r="E108" s="42"/>
      <c r="F108" s="47"/>
      <c r="G108" s="42"/>
      <c r="H108" s="45">
        <f>H109+H113</f>
        <v>422309.4</v>
      </c>
      <c r="I108" s="45">
        <f>I109+I113</f>
        <v>52000</v>
      </c>
      <c r="J108" s="45">
        <f>J109+J113</f>
        <v>52000</v>
      </c>
    </row>
    <row r="109" spans="1:10" ht="27" customHeight="1">
      <c r="A109" s="46" t="s">
        <v>76</v>
      </c>
      <c r="B109" s="47" t="s">
        <v>6</v>
      </c>
      <c r="C109" s="47" t="s">
        <v>10</v>
      </c>
      <c r="D109" s="47" t="s">
        <v>14</v>
      </c>
      <c r="E109" s="47"/>
      <c r="F109" s="47"/>
      <c r="G109" s="47"/>
      <c r="H109" s="48">
        <f aca="true" t="shared" si="10" ref="H109:J111">H110</f>
        <v>1000</v>
      </c>
      <c r="I109" s="48">
        <f t="shared" si="10"/>
        <v>1000</v>
      </c>
      <c r="J109" s="48">
        <f t="shared" si="10"/>
        <v>1000</v>
      </c>
    </row>
    <row r="110" spans="1:10" ht="12.75">
      <c r="A110" s="30" t="s">
        <v>22</v>
      </c>
      <c r="B110" s="19" t="s">
        <v>6</v>
      </c>
      <c r="C110" s="19" t="s">
        <v>10</v>
      </c>
      <c r="D110" s="19" t="s">
        <v>14</v>
      </c>
      <c r="E110" s="19" t="s">
        <v>115</v>
      </c>
      <c r="F110" s="19"/>
      <c r="G110" s="39"/>
      <c r="H110" s="28">
        <f t="shared" si="10"/>
        <v>1000</v>
      </c>
      <c r="I110" s="28">
        <f t="shared" si="10"/>
        <v>1000</v>
      </c>
      <c r="J110" s="28">
        <f t="shared" si="10"/>
        <v>1000</v>
      </c>
    </row>
    <row r="111" spans="1:10" ht="15" customHeight="1">
      <c r="A111" s="30" t="s">
        <v>68</v>
      </c>
      <c r="B111" s="19" t="s">
        <v>6</v>
      </c>
      <c r="C111" s="19" t="s">
        <v>10</v>
      </c>
      <c r="D111" s="19" t="s">
        <v>14</v>
      </c>
      <c r="E111" s="19" t="s">
        <v>115</v>
      </c>
      <c r="F111" s="19" t="s">
        <v>62</v>
      </c>
      <c r="G111" s="39"/>
      <c r="H111" s="28">
        <f t="shared" si="10"/>
        <v>1000</v>
      </c>
      <c r="I111" s="28">
        <f t="shared" si="10"/>
        <v>1000</v>
      </c>
      <c r="J111" s="28">
        <f t="shared" si="10"/>
        <v>1000</v>
      </c>
    </row>
    <row r="112" spans="1:10" ht="15" customHeight="1">
      <c r="A112" s="31" t="s">
        <v>38</v>
      </c>
      <c r="B112" s="19" t="s">
        <v>6</v>
      </c>
      <c r="C112" s="19" t="s">
        <v>10</v>
      </c>
      <c r="D112" s="19" t="s">
        <v>14</v>
      </c>
      <c r="E112" s="19" t="s">
        <v>115</v>
      </c>
      <c r="F112" s="19" t="s">
        <v>62</v>
      </c>
      <c r="G112" s="19" t="s">
        <v>39</v>
      </c>
      <c r="H112" s="28">
        <v>1000</v>
      </c>
      <c r="I112" s="28">
        <v>1000</v>
      </c>
      <c r="J112" s="28">
        <v>1000</v>
      </c>
    </row>
    <row r="113" spans="1:10" ht="15" customHeight="1">
      <c r="A113" s="58" t="s">
        <v>23</v>
      </c>
      <c r="B113" s="47" t="s">
        <v>6</v>
      </c>
      <c r="C113" s="47" t="s">
        <v>10</v>
      </c>
      <c r="D113" s="47" t="s">
        <v>24</v>
      </c>
      <c r="E113" s="47"/>
      <c r="F113" s="47"/>
      <c r="G113" s="47"/>
      <c r="H113" s="48">
        <f>H119+H118+H117+H116</f>
        <v>421309.4</v>
      </c>
      <c r="I113" s="48">
        <f aca="true" t="shared" si="11" ref="H113:J114">I114</f>
        <v>51000</v>
      </c>
      <c r="J113" s="48">
        <f t="shared" si="11"/>
        <v>51000</v>
      </c>
    </row>
    <row r="114" spans="1:10" ht="15.75" customHeight="1">
      <c r="A114" s="22" t="s">
        <v>90</v>
      </c>
      <c r="B114" s="19" t="s">
        <v>6</v>
      </c>
      <c r="C114" s="19" t="s">
        <v>10</v>
      </c>
      <c r="D114" s="19" t="s">
        <v>24</v>
      </c>
      <c r="E114" s="19" t="s">
        <v>116</v>
      </c>
      <c r="F114" s="19"/>
      <c r="G114" s="39"/>
      <c r="H114" s="28">
        <f t="shared" si="11"/>
        <v>421309.4</v>
      </c>
      <c r="I114" s="28">
        <f t="shared" si="11"/>
        <v>51000</v>
      </c>
      <c r="J114" s="28">
        <f t="shared" si="11"/>
        <v>51000</v>
      </c>
    </row>
    <row r="115" spans="1:10" ht="25.5" customHeight="1">
      <c r="A115" s="30" t="s">
        <v>68</v>
      </c>
      <c r="B115" s="19" t="s">
        <v>6</v>
      </c>
      <c r="C115" s="19" t="s">
        <v>10</v>
      </c>
      <c r="D115" s="19" t="s">
        <v>24</v>
      </c>
      <c r="E115" s="19" t="s">
        <v>116</v>
      </c>
      <c r="F115" s="19" t="s">
        <v>62</v>
      </c>
      <c r="G115" s="39"/>
      <c r="H115" s="28">
        <f>H116+H117+H118+H119</f>
        <v>421309.4</v>
      </c>
      <c r="I115" s="28">
        <f>I116+I117+I118+I119</f>
        <v>51000</v>
      </c>
      <c r="J115" s="28">
        <f>J116+J117+J118+J119</f>
        <v>51000</v>
      </c>
    </row>
    <row r="116" spans="1:10" ht="15.75" customHeight="1">
      <c r="A116" s="30" t="s">
        <v>51</v>
      </c>
      <c r="B116" s="19" t="s">
        <v>6</v>
      </c>
      <c r="C116" s="19" t="s">
        <v>10</v>
      </c>
      <c r="D116" s="19" t="s">
        <v>24</v>
      </c>
      <c r="E116" s="19" t="s">
        <v>155</v>
      </c>
      <c r="F116" s="19" t="s">
        <v>62</v>
      </c>
      <c r="G116" s="39">
        <v>223</v>
      </c>
      <c r="H116" s="28">
        <v>0</v>
      </c>
      <c r="I116" s="28">
        <v>0</v>
      </c>
      <c r="J116" s="28">
        <v>0</v>
      </c>
    </row>
    <row r="117" spans="1:10" ht="13.5" customHeight="1">
      <c r="A117" s="31" t="s">
        <v>48</v>
      </c>
      <c r="B117" s="19" t="s">
        <v>6</v>
      </c>
      <c r="C117" s="19" t="s">
        <v>10</v>
      </c>
      <c r="D117" s="19" t="s">
        <v>24</v>
      </c>
      <c r="E117" s="19" t="s">
        <v>155</v>
      </c>
      <c r="F117" s="19" t="s">
        <v>62</v>
      </c>
      <c r="G117" s="39">
        <v>225</v>
      </c>
      <c r="H117" s="28">
        <v>0</v>
      </c>
      <c r="I117" s="28">
        <v>0</v>
      </c>
      <c r="J117" s="28">
        <v>0</v>
      </c>
    </row>
    <row r="118" spans="1:10" ht="11.25" customHeight="1">
      <c r="A118" s="31" t="s">
        <v>38</v>
      </c>
      <c r="B118" s="19" t="s">
        <v>6</v>
      </c>
      <c r="C118" s="19" t="s">
        <v>10</v>
      </c>
      <c r="D118" s="19" t="s">
        <v>24</v>
      </c>
      <c r="E118" s="19" t="s">
        <v>155</v>
      </c>
      <c r="F118" s="19" t="s">
        <v>62</v>
      </c>
      <c r="G118" s="19" t="s">
        <v>39</v>
      </c>
      <c r="H118" s="28">
        <v>0</v>
      </c>
      <c r="I118" s="28">
        <v>50000</v>
      </c>
      <c r="J118" s="28">
        <v>50000</v>
      </c>
    </row>
    <row r="119" spans="1:10" ht="13.5" customHeight="1">
      <c r="A119" s="31" t="s">
        <v>57</v>
      </c>
      <c r="B119" s="17" t="s">
        <v>6</v>
      </c>
      <c r="C119" s="19" t="s">
        <v>10</v>
      </c>
      <c r="D119" s="19" t="s">
        <v>24</v>
      </c>
      <c r="E119" s="19" t="s">
        <v>156</v>
      </c>
      <c r="F119" s="19" t="s">
        <v>62</v>
      </c>
      <c r="G119" s="19" t="s">
        <v>39</v>
      </c>
      <c r="H119" s="28">
        <v>421309.4</v>
      </c>
      <c r="I119" s="28">
        <v>1000</v>
      </c>
      <c r="J119" s="28">
        <v>1000</v>
      </c>
    </row>
    <row r="120" spans="1:10" ht="33" customHeight="1">
      <c r="A120" s="46" t="s">
        <v>147</v>
      </c>
      <c r="B120" s="42" t="s">
        <v>6</v>
      </c>
      <c r="C120" s="42"/>
      <c r="D120" s="42"/>
      <c r="E120" s="42" t="s">
        <v>118</v>
      </c>
      <c r="F120" s="42"/>
      <c r="G120" s="42"/>
      <c r="H120" s="45">
        <f aca="true" t="shared" si="12" ref="H120:J122">H121</f>
        <v>6000</v>
      </c>
      <c r="I120" s="45">
        <f t="shared" si="12"/>
        <v>6000</v>
      </c>
      <c r="J120" s="45">
        <f t="shared" si="12"/>
        <v>6000</v>
      </c>
    </row>
    <row r="121" spans="1:10" ht="14.25" customHeight="1">
      <c r="A121" s="30" t="s">
        <v>22</v>
      </c>
      <c r="B121" s="19" t="s">
        <v>6</v>
      </c>
      <c r="C121" s="19" t="s">
        <v>10</v>
      </c>
      <c r="D121" s="19" t="s">
        <v>15</v>
      </c>
      <c r="E121" s="19" t="s">
        <v>117</v>
      </c>
      <c r="F121" s="19"/>
      <c r="G121" s="19"/>
      <c r="H121" s="28">
        <f t="shared" si="12"/>
        <v>6000</v>
      </c>
      <c r="I121" s="28">
        <f t="shared" si="12"/>
        <v>6000</v>
      </c>
      <c r="J121" s="28">
        <f t="shared" si="12"/>
        <v>6000</v>
      </c>
    </row>
    <row r="122" spans="1:10" ht="12.75">
      <c r="A122" s="30" t="s">
        <v>68</v>
      </c>
      <c r="B122" s="19" t="s">
        <v>6</v>
      </c>
      <c r="C122" s="19" t="s">
        <v>10</v>
      </c>
      <c r="D122" s="19" t="s">
        <v>15</v>
      </c>
      <c r="E122" s="19" t="s">
        <v>117</v>
      </c>
      <c r="F122" s="37" t="s">
        <v>62</v>
      </c>
      <c r="G122" s="37"/>
      <c r="H122" s="28">
        <f t="shared" si="12"/>
        <v>6000</v>
      </c>
      <c r="I122" s="28">
        <f t="shared" si="12"/>
        <v>6000</v>
      </c>
      <c r="J122" s="28">
        <f t="shared" si="12"/>
        <v>6000</v>
      </c>
    </row>
    <row r="123" spans="1:10" ht="12.75">
      <c r="A123" s="31" t="s">
        <v>57</v>
      </c>
      <c r="B123" s="19" t="s">
        <v>6</v>
      </c>
      <c r="C123" s="19" t="s">
        <v>10</v>
      </c>
      <c r="D123" s="19" t="s">
        <v>15</v>
      </c>
      <c r="E123" s="19" t="s">
        <v>117</v>
      </c>
      <c r="F123" s="37" t="s">
        <v>62</v>
      </c>
      <c r="G123" s="37" t="s">
        <v>46</v>
      </c>
      <c r="H123" s="28">
        <v>6000</v>
      </c>
      <c r="I123" s="28">
        <v>6000</v>
      </c>
      <c r="J123" s="28">
        <v>6000</v>
      </c>
    </row>
    <row r="124" spans="1:10" ht="25.5">
      <c r="A124" s="58" t="s">
        <v>148</v>
      </c>
      <c r="B124" s="42" t="s">
        <v>6</v>
      </c>
      <c r="C124" s="42" t="s">
        <v>11</v>
      </c>
      <c r="D124" s="42" t="s">
        <v>16</v>
      </c>
      <c r="E124" s="42" t="s">
        <v>110</v>
      </c>
      <c r="F124" s="42"/>
      <c r="G124" s="42"/>
      <c r="H124" s="45">
        <f>H125+H128</f>
        <v>41440</v>
      </c>
      <c r="I124" s="45">
        <f>I125+I128</f>
        <v>4000</v>
      </c>
      <c r="J124" s="45">
        <f>J125+J128</f>
        <v>4000</v>
      </c>
    </row>
    <row r="125" spans="1:10" ht="12.75">
      <c r="A125" s="22" t="s">
        <v>77</v>
      </c>
      <c r="B125" s="19" t="s">
        <v>6</v>
      </c>
      <c r="C125" s="19" t="s">
        <v>11</v>
      </c>
      <c r="D125" s="19" t="s">
        <v>16</v>
      </c>
      <c r="E125" s="19" t="s">
        <v>157</v>
      </c>
      <c r="F125" s="19"/>
      <c r="G125" s="19"/>
      <c r="H125" s="28">
        <f aca="true" t="shared" si="13" ref="H125:J126">H126</f>
        <v>36440</v>
      </c>
      <c r="I125" s="28">
        <f t="shared" si="13"/>
        <v>4000</v>
      </c>
      <c r="J125" s="28">
        <f t="shared" si="13"/>
        <v>4000</v>
      </c>
    </row>
    <row r="126" spans="1:10" ht="14.25" customHeight="1">
      <c r="A126" s="30" t="s">
        <v>68</v>
      </c>
      <c r="B126" s="19" t="s">
        <v>6</v>
      </c>
      <c r="C126" s="19" t="s">
        <v>11</v>
      </c>
      <c r="D126" s="19" t="s">
        <v>16</v>
      </c>
      <c r="E126" s="19" t="s">
        <v>157</v>
      </c>
      <c r="F126" s="19" t="s">
        <v>62</v>
      </c>
      <c r="G126" s="19"/>
      <c r="H126" s="28">
        <f t="shared" si="13"/>
        <v>36440</v>
      </c>
      <c r="I126" s="28">
        <f t="shared" si="13"/>
        <v>4000</v>
      </c>
      <c r="J126" s="28">
        <f t="shared" si="13"/>
        <v>4000</v>
      </c>
    </row>
    <row r="127" spans="1:10" ht="17.25" customHeight="1">
      <c r="A127" s="31" t="s">
        <v>38</v>
      </c>
      <c r="B127" s="19" t="s">
        <v>6</v>
      </c>
      <c r="C127" s="19" t="s">
        <v>11</v>
      </c>
      <c r="D127" s="19" t="s">
        <v>16</v>
      </c>
      <c r="E127" s="19" t="s">
        <v>157</v>
      </c>
      <c r="F127" s="19" t="s">
        <v>62</v>
      </c>
      <c r="G127" s="19" t="s">
        <v>39</v>
      </c>
      <c r="H127" s="28">
        <v>36440</v>
      </c>
      <c r="I127" s="28">
        <v>4000</v>
      </c>
      <c r="J127" s="28">
        <v>4000</v>
      </c>
    </row>
    <row r="128" spans="1:10" ht="13.5" customHeight="1">
      <c r="A128" s="22" t="s">
        <v>70</v>
      </c>
      <c r="B128" s="19" t="s">
        <v>6</v>
      </c>
      <c r="C128" s="19" t="s">
        <v>11</v>
      </c>
      <c r="D128" s="19" t="s">
        <v>16</v>
      </c>
      <c r="E128" s="19" t="s">
        <v>120</v>
      </c>
      <c r="F128" s="19"/>
      <c r="G128" s="19"/>
      <c r="H128" s="28">
        <f aca="true" t="shared" si="14" ref="H128:J129">H129</f>
        <v>5000</v>
      </c>
      <c r="I128" s="28">
        <f t="shared" si="14"/>
        <v>0</v>
      </c>
      <c r="J128" s="28">
        <f t="shared" si="14"/>
        <v>0</v>
      </c>
    </row>
    <row r="129" spans="1:10" ht="16.5" customHeight="1">
      <c r="A129" s="30" t="s">
        <v>68</v>
      </c>
      <c r="B129" s="19" t="s">
        <v>6</v>
      </c>
      <c r="C129" s="19" t="s">
        <v>11</v>
      </c>
      <c r="D129" s="19" t="s">
        <v>16</v>
      </c>
      <c r="E129" s="19" t="s">
        <v>120</v>
      </c>
      <c r="F129" s="19" t="s">
        <v>62</v>
      </c>
      <c r="G129" s="19"/>
      <c r="H129" s="28">
        <f t="shared" si="14"/>
        <v>5000</v>
      </c>
      <c r="I129" s="28">
        <f t="shared" si="14"/>
        <v>0</v>
      </c>
      <c r="J129" s="28">
        <f t="shared" si="14"/>
        <v>0</v>
      </c>
    </row>
    <row r="130" spans="1:10" ht="15" customHeight="1">
      <c r="A130" s="31" t="s">
        <v>38</v>
      </c>
      <c r="B130" s="19" t="s">
        <v>6</v>
      </c>
      <c r="C130" s="19" t="s">
        <v>11</v>
      </c>
      <c r="D130" s="19" t="s">
        <v>16</v>
      </c>
      <c r="E130" s="19" t="s">
        <v>120</v>
      </c>
      <c r="F130" s="19" t="s">
        <v>62</v>
      </c>
      <c r="G130" s="19" t="s">
        <v>39</v>
      </c>
      <c r="H130" s="28">
        <v>5000</v>
      </c>
      <c r="I130" s="28">
        <v>0</v>
      </c>
      <c r="J130" s="28">
        <v>0</v>
      </c>
    </row>
    <row r="131" spans="1:10" ht="51.75" customHeight="1">
      <c r="A131" s="58" t="s">
        <v>73</v>
      </c>
      <c r="B131" s="42" t="s">
        <v>6</v>
      </c>
      <c r="C131" s="42"/>
      <c r="D131" s="42"/>
      <c r="E131" s="42" t="s">
        <v>112</v>
      </c>
      <c r="F131" s="42"/>
      <c r="G131" s="42"/>
      <c r="H131" s="45">
        <f>H135</f>
        <v>308921.71</v>
      </c>
      <c r="I131" s="45">
        <f>I132</f>
        <v>0</v>
      </c>
      <c r="J131" s="45">
        <f>J132</f>
        <v>0</v>
      </c>
    </row>
    <row r="132" spans="1:10" ht="15.75" customHeight="1">
      <c r="A132" s="31" t="s">
        <v>84</v>
      </c>
      <c r="B132" s="19" t="s">
        <v>6</v>
      </c>
      <c r="C132" s="19" t="s">
        <v>11</v>
      </c>
      <c r="D132" s="19" t="s">
        <v>14</v>
      </c>
      <c r="E132" s="19" t="s">
        <v>113</v>
      </c>
      <c r="F132" s="19"/>
      <c r="G132" s="19"/>
      <c r="H132" s="28">
        <f>H135</f>
        <v>308921.71</v>
      </c>
      <c r="I132" s="28">
        <v>0</v>
      </c>
      <c r="J132" s="28">
        <v>0</v>
      </c>
    </row>
    <row r="133" spans="1:10" ht="12" customHeight="1">
      <c r="A133" s="30" t="s">
        <v>68</v>
      </c>
      <c r="B133" s="19" t="s">
        <v>6</v>
      </c>
      <c r="C133" s="19" t="s">
        <v>11</v>
      </c>
      <c r="D133" s="19" t="s">
        <v>14</v>
      </c>
      <c r="E133" s="19" t="s">
        <v>113</v>
      </c>
      <c r="F133" s="19" t="s">
        <v>62</v>
      </c>
      <c r="G133" s="19"/>
      <c r="H133" s="28">
        <f>H135</f>
        <v>308921.71</v>
      </c>
      <c r="I133" s="28">
        <v>0</v>
      </c>
      <c r="J133" s="28">
        <v>0</v>
      </c>
    </row>
    <row r="134" spans="1:10" ht="15" customHeight="1">
      <c r="A134" s="30" t="s">
        <v>50</v>
      </c>
      <c r="B134" s="19" t="s">
        <v>6</v>
      </c>
      <c r="C134" s="19" t="s">
        <v>11</v>
      </c>
      <c r="D134" s="19" t="s">
        <v>14</v>
      </c>
      <c r="E134" s="19" t="s">
        <v>113</v>
      </c>
      <c r="F134" s="19" t="s">
        <v>62</v>
      </c>
      <c r="G134" s="19" t="s">
        <v>36</v>
      </c>
      <c r="H134" s="28">
        <v>0</v>
      </c>
      <c r="I134" s="28">
        <v>0</v>
      </c>
      <c r="J134" s="28">
        <v>0</v>
      </c>
    </row>
    <row r="135" spans="1:10" ht="16.5" customHeight="1">
      <c r="A135" s="31" t="s">
        <v>48</v>
      </c>
      <c r="B135" s="19" t="s">
        <v>6</v>
      </c>
      <c r="C135" s="19" t="s">
        <v>11</v>
      </c>
      <c r="D135" s="19" t="s">
        <v>14</v>
      </c>
      <c r="E135" s="19" t="s">
        <v>113</v>
      </c>
      <c r="F135" s="19" t="s">
        <v>62</v>
      </c>
      <c r="G135" s="19" t="s">
        <v>41</v>
      </c>
      <c r="H135" s="28">
        <v>308921.71</v>
      </c>
      <c r="I135" s="28">
        <v>0</v>
      </c>
      <c r="J135" s="28">
        <v>0</v>
      </c>
    </row>
    <row r="136" spans="1:10" ht="13.5" customHeight="1">
      <c r="A136" s="31" t="s">
        <v>57</v>
      </c>
      <c r="B136" s="19" t="s">
        <v>6</v>
      </c>
      <c r="C136" s="19" t="s">
        <v>11</v>
      </c>
      <c r="D136" s="19" t="s">
        <v>14</v>
      </c>
      <c r="E136" s="19" t="s">
        <v>113</v>
      </c>
      <c r="F136" s="19" t="s">
        <v>62</v>
      </c>
      <c r="G136" s="19" t="s">
        <v>46</v>
      </c>
      <c r="H136" s="28">
        <v>0</v>
      </c>
      <c r="I136" s="28">
        <v>0</v>
      </c>
      <c r="J136" s="28">
        <v>0</v>
      </c>
    </row>
    <row r="137" spans="1:10" ht="25.5" customHeight="1">
      <c r="A137" s="58" t="s">
        <v>149</v>
      </c>
      <c r="B137" s="42" t="s">
        <v>6</v>
      </c>
      <c r="C137" s="42"/>
      <c r="D137" s="42"/>
      <c r="E137" s="42" t="s">
        <v>119</v>
      </c>
      <c r="F137" s="42"/>
      <c r="G137" s="42"/>
      <c r="H137" s="45">
        <f>H138+H141+H143</f>
        <v>75000</v>
      </c>
      <c r="I137" s="45">
        <f>I138+I141+I143</f>
        <v>60000</v>
      </c>
      <c r="J137" s="45">
        <f>J138+J141+J143</f>
        <v>60000</v>
      </c>
    </row>
    <row r="138" spans="1:10" ht="13.5" customHeight="1">
      <c r="A138" s="22" t="s">
        <v>72</v>
      </c>
      <c r="B138" s="19" t="s">
        <v>6</v>
      </c>
      <c r="C138" s="19" t="s">
        <v>16</v>
      </c>
      <c r="D138" s="19" t="s">
        <v>8</v>
      </c>
      <c r="E138" s="19" t="s">
        <v>106</v>
      </c>
      <c r="F138" s="19"/>
      <c r="G138" s="19"/>
      <c r="H138" s="28">
        <f aca="true" t="shared" si="15" ref="H138:J139">H139</f>
        <v>75000</v>
      </c>
      <c r="I138" s="28">
        <f t="shared" si="15"/>
        <v>60000</v>
      </c>
      <c r="J138" s="28">
        <f t="shared" si="15"/>
        <v>60000</v>
      </c>
    </row>
    <row r="139" spans="1:10" ht="12.75" customHeight="1">
      <c r="A139" s="30" t="s">
        <v>68</v>
      </c>
      <c r="B139" s="19" t="s">
        <v>6</v>
      </c>
      <c r="C139" s="19" t="s">
        <v>16</v>
      </c>
      <c r="D139" s="19" t="s">
        <v>8</v>
      </c>
      <c r="E139" s="19" t="s">
        <v>158</v>
      </c>
      <c r="F139" s="19" t="s">
        <v>62</v>
      </c>
      <c r="G139" s="19"/>
      <c r="H139" s="28">
        <f t="shared" si="15"/>
        <v>75000</v>
      </c>
      <c r="I139" s="28">
        <f t="shared" si="15"/>
        <v>60000</v>
      </c>
      <c r="J139" s="28">
        <f t="shared" si="15"/>
        <v>60000</v>
      </c>
    </row>
    <row r="140" spans="1:10" ht="27" customHeight="1">
      <c r="A140" s="31" t="s">
        <v>48</v>
      </c>
      <c r="B140" s="19" t="s">
        <v>6</v>
      </c>
      <c r="C140" s="19" t="s">
        <v>16</v>
      </c>
      <c r="D140" s="19" t="s">
        <v>8</v>
      </c>
      <c r="E140" s="19" t="s">
        <v>158</v>
      </c>
      <c r="F140" s="19" t="s">
        <v>62</v>
      </c>
      <c r="G140" s="19" t="s">
        <v>41</v>
      </c>
      <c r="H140" s="28">
        <v>75000</v>
      </c>
      <c r="I140" s="28">
        <v>60000</v>
      </c>
      <c r="J140" s="28">
        <v>60000</v>
      </c>
    </row>
    <row r="141" spans="1:10" ht="16.5" customHeight="1">
      <c r="A141" s="30" t="s">
        <v>89</v>
      </c>
      <c r="B141" s="19" t="s">
        <v>6</v>
      </c>
      <c r="C141" s="19" t="s">
        <v>16</v>
      </c>
      <c r="D141" s="19" t="s">
        <v>9</v>
      </c>
      <c r="E141" s="19" t="s">
        <v>105</v>
      </c>
      <c r="F141" s="19"/>
      <c r="G141" s="19"/>
      <c r="H141" s="28">
        <f>H142</f>
        <v>0</v>
      </c>
      <c r="I141" s="28">
        <f>I142</f>
        <v>0</v>
      </c>
      <c r="J141" s="28">
        <f>J142</f>
        <v>0</v>
      </c>
    </row>
    <row r="142" spans="1:10" ht="15.75" customHeight="1">
      <c r="A142" s="30" t="s">
        <v>68</v>
      </c>
      <c r="B142" s="19" t="s">
        <v>6</v>
      </c>
      <c r="C142" s="19" t="s">
        <v>16</v>
      </c>
      <c r="D142" s="19" t="s">
        <v>9</v>
      </c>
      <c r="E142" s="19" t="s">
        <v>105</v>
      </c>
      <c r="F142" s="19" t="s">
        <v>62</v>
      </c>
      <c r="G142" s="19"/>
      <c r="H142" s="28">
        <v>0</v>
      </c>
      <c r="I142" s="28">
        <v>0</v>
      </c>
      <c r="J142" s="28">
        <v>0</v>
      </c>
    </row>
    <row r="143" spans="1:10" ht="15.75" customHeight="1">
      <c r="A143" s="31" t="s">
        <v>48</v>
      </c>
      <c r="B143" s="19" t="s">
        <v>6</v>
      </c>
      <c r="C143" s="19" t="s">
        <v>16</v>
      </c>
      <c r="D143" s="19" t="s">
        <v>9</v>
      </c>
      <c r="E143" s="19" t="s">
        <v>105</v>
      </c>
      <c r="F143" s="19" t="s">
        <v>62</v>
      </c>
      <c r="G143" s="19" t="s">
        <v>41</v>
      </c>
      <c r="H143" s="28">
        <v>0</v>
      </c>
      <c r="I143" s="28">
        <v>0</v>
      </c>
      <c r="J143" s="28">
        <v>0</v>
      </c>
    </row>
    <row r="144" spans="1:10" ht="12.75">
      <c r="A144" s="31" t="s">
        <v>57</v>
      </c>
      <c r="B144" s="19" t="s">
        <v>6</v>
      </c>
      <c r="C144" s="19" t="s">
        <v>16</v>
      </c>
      <c r="D144" s="19" t="s">
        <v>9</v>
      </c>
      <c r="E144" s="19" t="s">
        <v>105</v>
      </c>
      <c r="F144" s="19" t="s">
        <v>62</v>
      </c>
      <c r="G144" s="19" t="s">
        <v>46</v>
      </c>
      <c r="H144" s="28"/>
      <c r="I144" s="28">
        <v>0</v>
      </c>
      <c r="J144" s="28">
        <v>0</v>
      </c>
    </row>
    <row r="145" spans="1:10" ht="23.25" customHeight="1">
      <c r="A145" s="46" t="s">
        <v>69</v>
      </c>
      <c r="B145" s="42" t="s">
        <v>6</v>
      </c>
      <c r="C145" s="42" t="s">
        <v>16</v>
      </c>
      <c r="D145" s="42" t="s">
        <v>10</v>
      </c>
      <c r="E145" s="42" t="s">
        <v>121</v>
      </c>
      <c r="F145" s="47"/>
      <c r="G145" s="47"/>
      <c r="H145" s="48">
        <f aca="true" t="shared" si="16" ref="H145:J146">H146</f>
        <v>7789675.07</v>
      </c>
      <c r="I145" s="48">
        <f t="shared" si="16"/>
        <v>100000</v>
      </c>
      <c r="J145" s="48">
        <f t="shared" si="16"/>
        <v>243042</v>
      </c>
    </row>
    <row r="146" spans="1:10" ht="16.5" customHeight="1">
      <c r="A146" s="22" t="s">
        <v>81</v>
      </c>
      <c r="B146" s="19" t="s">
        <v>6</v>
      </c>
      <c r="C146" s="19" t="s">
        <v>16</v>
      </c>
      <c r="D146" s="19" t="s">
        <v>10</v>
      </c>
      <c r="E146" s="19" t="s">
        <v>159</v>
      </c>
      <c r="F146" s="19"/>
      <c r="G146" s="19"/>
      <c r="H146" s="28">
        <f t="shared" si="16"/>
        <v>7789675.07</v>
      </c>
      <c r="I146" s="28">
        <f t="shared" si="16"/>
        <v>100000</v>
      </c>
      <c r="J146" s="28">
        <f t="shared" si="16"/>
        <v>243042</v>
      </c>
    </row>
    <row r="147" spans="1:10" ht="15.75" customHeight="1">
      <c r="A147" s="30" t="s">
        <v>68</v>
      </c>
      <c r="B147" s="19" t="s">
        <v>6</v>
      </c>
      <c r="C147" s="19" t="s">
        <v>16</v>
      </c>
      <c r="D147" s="19" t="s">
        <v>10</v>
      </c>
      <c r="E147" s="19" t="s">
        <v>159</v>
      </c>
      <c r="F147" s="19" t="s">
        <v>62</v>
      </c>
      <c r="G147" s="19"/>
      <c r="H147" s="28">
        <f>H150+H149+H151+H152+H153+H154</f>
        <v>7789675.07</v>
      </c>
      <c r="I147" s="28">
        <f>I148+I149+I150+I151+I152</f>
        <v>100000</v>
      </c>
      <c r="J147" s="28">
        <f>J148+J149+J150+J151+J152</f>
        <v>243042</v>
      </c>
    </row>
    <row r="148" spans="1:10" ht="12.75" customHeight="1">
      <c r="A148" s="30" t="s">
        <v>51</v>
      </c>
      <c r="B148" s="19" t="s">
        <v>6</v>
      </c>
      <c r="C148" s="19" t="s">
        <v>16</v>
      </c>
      <c r="D148" s="19" t="s">
        <v>10</v>
      </c>
      <c r="E148" s="19" t="s">
        <v>159</v>
      </c>
      <c r="F148" s="19" t="s">
        <v>62</v>
      </c>
      <c r="G148" s="19" t="s">
        <v>35</v>
      </c>
      <c r="I148" s="28">
        <v>50000</v>
      </c>
      <c r="J148" s="28">
        <v>50000</v>
      </c>
    </row>
    <row r="149" spans="1:10" ht="12.75" customHeight="1">
      <c r="A149" s="31" t="s">
        <v>48</v>
      </c>
      <c r="B149" s="19" t="s">
        <v>6</v>
      </c>
      <c r="C149" s="19" t="s">
        <v>16</v>
      </c>
      <c r="D149" s="19" t="s">
        <v>10</v>
      </c>
      <c r="E149" s="19" t="s">
        <v>159</v>
      </c>
      <c r="F149" s="19" t="s">
        <v>139</v>
      </c>
      <c r="G149" s="19" t="s">
        <v>40</v>
      </c>
      <c r="H149" s="28">
        <v>220025.77</v>
      </c>
      <c r="I149" s="28">
        <v>0</v>
      </c>
      <c r="J149" s="28">
        <v>0</v>
      </c>
    </row>
    <row r="150" spans="1:10" ht="13.5" customHeight="1">
      <c r="A150" s="31" t="s">
        <v>38</v>
      </c>
      <c r="B150" s="19" t="s">
        <v>6</v>
      </c>
      <c r="C150" s="19" t="s">
        <v>16</v>
      </c>
      <c r="D150" s="19" t="s">
        <v>10</v>
      </c>
      <c r="E150" s="19" t="s">
        <v>159</v>
      </c>
      <c r="F150" s="19" t="s">
        <v>62</v>
      </c>
      <c r="G150" s="19" t="s">
        <v>39</v>
      </c>
      <c r="H150" s="28">
        <v>6565795.95</v>
      </c>
      <c r="I150" s="28">
        <v>50000</v>
      </c>
      <c r="J150" s="28">
        <v>193042</v>
      </c>
    </row>
    <row r="151" spans="1:10" ht="13.5" customHeight="1">
      <c r="A151" s="31" t="s">
        <v>49</v>
      </c>
      <c r="B151" s="19" t="s">
        <v>6</v>
      </c>
      <c r="C151" s="19" t="s">
        <v>16</v>
      </c>
      <c r="D151" s="19" t="s">
        <v>10</v>
      </c>
      <c r="E151" s="19" t="s">
        <v>159</v>
      </c>
      <c r="F151" s="19" t="s">
        <v>62</v>
      </c>
      <c r="G151" s="19" t="s">
        <v>45</v>
      </c>
      <c r="H151" s="28">
        <v>0</v>
      </c>
      <c r="I151" s="28">
        <v>0</v>
      </c>
      <c r="J151" s="28">
        <v>0</v>
      </c>
    </row>
    <row r="152" spans="1:10" ht="11.25" customHeight="1">
      <c r="A152" s="31" t="s">
        <v>57</v>
      </c>
      <c r="B152" s="19" t="s">
        <v>6</v>
      </c>
      <c r="C152" s="19" t="s">
        <v>16</v>
      </c>
      <c r="D152" s="19" t="s">
        <v>10</v>
      </c>
      <c r="E152" s="19" t="s">
        <v>159</v>
      </c>
      <c r="F152" s="19" t="s">
        <v>62</v>
      </c>
      <c r="G152" s="19" t="s">
        <v>46</v>
      </c>
      <c r="H152" s="28">
        <v>0</v>
      </c>
      <c r="I152" s="28">
        <v>0</v>
      </c>
      <c r="J152" s="28">
        <v>0</v>
      </c>
    </row>
    <row r="153" spans="1:10" ht="11.25" customHeight="1">
      <c r="A153" s="31" t="s">
        <v>38</v>
      </c>
      <c r="B153" s="19" t="s">
        <v>6</v>
      </c>
      <c r="C153" s="19" t="s">
        <v>16</v>
      </c>
      <c r="D153" s="19" t="s">
        <v>10</v>
      </c>
      <c r="E153" s="19" t="s">
        <v>165</v>
      </c>
      <c r="F153" s="19" t="s">
        <v>62</v>
      </c>
      <c r="G153" s="19" t="s">
        <v>39</v>
      </c>
      <c r="H153" s="28">
        <v>5392.49</v>
      </c>
      <c r="I153" s="28">
        <v>0</v>
      </c>
      <c r="J153" s="28">
        <v>0</v>
      </c>
    </row>
    <row r="154" spans="1:10" ht="11.25" customHeight="1">
      <c r="A154" s="31" t="s">
        <v>38</v>
      </c>
      <c r="B154" s="19" t="s">
        <v>6</v>
      </c>
      <c r="C154" s="19" t="s">
        <v>16</v>
      </c>
      <c r="D154" s="19" t="s">
        <v>10</v>
      </c>
      <c r="E154" s="19" t="s">
        <v>166</v>
      </c>
      <c r="F154" s="19" t="s">
        <v>62</v>
      </c>
      <c r="G154" s="19" t="s">
        <v>39</v>
      </c>
      <c r="H154" s="28">
        <v>998460.86</v>
      </c>
      <c r="I154" s="28">
        <v>0</v>
      </c>
      <c r="J154" s="28">
        <v>0</v>
      </c>
    </row>
    <row r="155" spans="1:10" ht="27.75" customHeight="1">
      <c r="A155" s="58" t="s">
        <v>150</v>
      </c>
      <c r="B155" s="42" t="s">
        <v>6</v>
      </c>
      <c r="C155" s="42"/>
      <c r="D155" s="42"/>
      <c r="E155" s="42" t="s">
        <v>111</v>
      </c>
      <c r="F155" s="42"/>
      <c r="G155" s="42"/>
      <c r="H155" s="45">
        <f>H156+H169</f>
        <v>5291984.739999999</v>
      </c>
      <c r="I155" s="45">
        <f>I156+I169</f>
        <v>3931219.19</v>
      </c>
      <c r="J155" s="45">
        <f>J156+J169</f>
        <v>4382327.1899999995</v>
      </c>
    </row>
    <row r="156" spans="1:10" ht="14.25" customHeight="1">
      <c r="A156" s="58" t="s">
        <v>132</v>
      </c>
      <c r="B156" s="42" t="s">
        <v>6</v>
      </c>
      <c r="C156" s="42" t="s">
        <v>17</v>
      </c>
      <c r="D156" s="42" t="s">
        <v>8</v>
      </c>
      <c r="E156" s="42"/>
      <c r="F156" s="42"/>
      <c r="G156" s="42"/>
      <c r="H156" s="45">
        <f>H157+H166</f>
        <v>5170994.18</v>
      </c>
      <c r="I156" s="45">
        <f>I157+I166</f>
        <v>3931219.19</v>
      </c>
      <c r="J156" s="45">
        <f>J157+J166</f>
        <v>4382327.1899999995</v>
      </c>
    </row>
    <row r="157" spans="1:10" ht="14.25" customHeight="1">
      <c r="A157" s="22" t="s">
        <v>82</v>
      </c>
      <c r="B157" s="19" t="s">
        <v>6</v>
      </c>
      <c r="C157" s="19" t="s">
        <v>17</v>
      </c>
      <c r="D157" s="19" t="s">
        <v>8</v>
      </c>
      <c r="E157" s="19" t="s">
        <v>160</v>
      </c>
      <c r="F157" s="19"/>
      <c r="G157" s="19"/>
      <c r="H157" s="21">
        <f>H158</f>
        <v>2320170.39</v>
      </c>
      <c r="I157" s="21">
        <f>I158</f>
        <v>1269359</v>
      </c>
      <c r="J157" s="21">
        <f>J158</f>
        <v>1720470</v>
      </c>
    </row>
    <row r="158" spans="1:10" ht="13.5" customHeight="1">
      <c r="A158" s="30" t="s">
        <v>68</v>
      </c>
      <c r="B158" s="19" t="s">
        <v>6</v>
      </c>
      <c r="C158" s="19" t="s">
        <v>17</v>
      </c>
      <c r="D158" s="19" t="s">
        <v>8</v>
      </c>
      <c r="E158" s="19" t="s">
        <v>160</v>
      </c>
      <c r="F158" s="19" t="s">
        <v>62</v>
      </c>
      <c r="G158" s="19"/>
      <c r="H158" s="21">
        <f>H159+H160+H161+H162+H163+H164+H165</f>
        <v>2320170.39</v>
      </c>
      <c r="I158" s="21">
        <f>I159+I160+I161+I162+I163+I164+I165</f>
        <v>1269359</v>
      </c>
      <c r="J158" s="21">
        <f>J159+J160+J161+J162+J163+J164+J165</f>
        <v>1720470</v>
      </c>
    </row>
    <row r="159" spans="1:10" ht="15" customHeight="1">
      <c r="A159" s="31" t="s">
        <v>50</v>
      </c>
      <c r="B159" s="19" t="s">
        <v>6</v>
      </c>
      <c r="C159" s="19" t="s">
        <v>17</v>
      </c>
      <c r="D159" s="19" t="s">
        <v>8</v>
      </c>
      <c r="E159" s="19" t="s">
        <v>160</v>
      </c>
      <c r="F159" s="19" t="s">
        <v>62</v>
      </c>
      <c r="G159" s="19" t="s">
        <v>36</v>
      </c>
      <c r="H159" s="21">
        <v>0</v>
      </c>
      <c r="I159" s="21">
        <v>0</v>
      </c>
      <c r="J159" s="21">
        <v>0</v>
      </c>
    </row>
    <row r="160" spans="1:10" ht="15.75" customHeight="1">
      <c r="A160" s="31" t="s">
        <v>51</v>
      </c>
      <c r="B160" s="19" t="s">
        <v>6</v>
      </c>
      <c r="C160" s="19" t="s">
        <v>17</v>
      </c>
      <c r="D160" s="19" t="s">
        <v>8</v>
      </c>
      <c r="E160" s="19" t="s">
        <v>160</v>
      </c>
      <c r="F160" s="19" t="s">
        <v>139</v>
      </c>
      <c r="G160" s="19" t="s">
        <v>40</v>
      </c>
      <c r="H160" s="21">
        <v>1443032.8</v>
      </c>
      <c r="I160" s="21">
        <v>1269359</v>
      </c>
      <c r="J160" s="21">
        <v>1720470</v>
      </c>
    </row>
    <row r="161" spans="1:10" ht="14.25" customHeight="1">
      <c r="A161" s="31" t="s">
        <v>48</v>
      </c>
      <c r="B161" s="19" t="s">
        <v>6</v>
      </c>
      <c r="C161" s="19" t="s">
        <v>17</v>
      </c>
      <c r="D161" s="19" t="s">
        <v>8</v>
      </c>
      <c r="E161" s="19" t="s">
        <v>109</v>
      </c>
      <c r="F161" s="19" t="s">
        <v>62</v>
      </c>
      <c r="G161" s="19" t="s">
        <v>41</v>
      </c>
      <c r="H161" s="21">
        <v>0</v>
      </c>
      <c r="I161" s="21">
        <v>0</v>
      </c>
      <c r="J161" s="21">
        <v>0</v>
      </c>
    </row>
    <row r="162" spans="1:10" ht="14.25" customHeight="1">
      <c r="A162" s="31" t="s">
        <v>38</v>
      </c>
      <c r="B162" s="19" t="s">
        <v>6</v>
      </c>
      <c r="C162" s="19" t="s">
        <v>17</v>
      </c>
      <c r="D162" s="19" t="s">
        <v>8</v>
      </c>
      <c r="E162" s="19" t="s">
        <v>109</v>
      </c>
      <c r="F162" s="19" t="s">
        <v>62</v>
      </c>
      <c r="G162" s="19" t="s">
        <v>39</v>
      </c>
      <c r="H162" s="21">
        <v>734137.59</v>
      </c>
      <c r="I162" s="21">
        <v>0</v>
      </c>
      <c r="J162" s="21">
        <v>0</v>
      </c>
    </row>
    <row r="163" spans="1:10" ht="12.75">
      <c r="A163" s="31" t="s">
        <v>55</v>
      </c>
      <c r="B163" s="19" t="s">
        <v>6</v>
      </c>
      <c r="C163" s="19" t="s">
        <v>17</v>
      </c>
      <c r="D163" s="19" t="s">
        <v>8</v>
      </c>
      <c r="E163" s="19" t="s">
        <v>109</v>
      </c>
      <c r="F163" s="19" t="s">
        <v>62</v>
      </c>
      <c r="G163" s="37" t="s">
        <v>42</v>
      </c>
      <c r="H163" s="21">
        <v>0</v>
      </c>
      <c r="I163" s="21">
        <v>0</v>
      </c>
      <c r="J163" s="21">
        <v>0</v>
      </c>
    </row>
    <row r="164" spans="1:10" ht="12" customHeight="1">
      <c r="A164" s="31" t="s">
        <v>49</v>
      </c>
      <c r="B164" s="19" t="s">
        <v>6</v>
      </c>
      <c r="C164" s="19" t="s">
        <v>17</v>
      </c>
      <c r="D164" s="19" t="s">
        <v>8</v>
      </c>
      <c r="E164" s="19" t="s">
        <v>109</v>
      </c>
      <c r="F164" s="19" t="s">
        <v>62</v>
      </c>
      <c r="G164" s="19" t="s">
        <v>45</v>
      </c>
      <c r="H164" s="21">
        <v>143000</v>
      </c>
      <c r="I164" s="21">
        <v>0</v>
      </c>
      <c r="J164" s="21">
        <v>0</v>
      </c>
    </row>
    <row r="165" spans="1:10" ht="13.5" customHeight="1">
      <c r="A165" s="31" t="s">
        <v>57</v>
      </c>
      <c r="B165" s="19" t="s">
        <v>6</v>
      </c>
      <c r="C165" s="19" t="s">
        <v>17</v>
      </c>
      <c r="D165" s="19" t="s">
        <v>8</v>
      </c>
      <c r="E165" s="19" t="s">
        <v>109</v>
      </c>
      <c r="F165" s="19" t="s">
        <v>62</v>
      </c>
      <c r="G165" s="19" t="s">
        <v>46</v>
      </c>
      <c r="H165" s="28">
        <v>0</v>
      </c>
      <c r="I165" s="28">
        <v>0</v>
      </c>
      <c r="J165" s="28">
        <v>0</v>
      </c>
    </row>
    <row r="166" spans="1:10" ht="13.5" customHeight="1">
      <c r="A166" s="22" t="s">
        <v>71</v>
      </c>
      <c r="B166" s="19" t="s">
        <v>6</v>
      </c>
      <c r="C166" s="19" t="s">
        <v>17</v>
      </c>
      <c r="D166" s="19" t="s">
        <v>8</v>
      </c>
      <c r="E166" s="19" t="s">
        <v>107</v>
      </c>
      <c r="F166" s="19"/>
      <c r="G166" s="19"/>
      <c r="H166" s="21">
        <f>H167</f>
        <v>2850823.79</v>
      </c>
      <c r="I166" s="21">
        <f>I167</f>
        <v>2661860.19</v>
      </c>
      <c r="J166" s="21">
        <v>2661857.19</v>
      </c>
    </row>
    <row r="167" spans="1:10" ht="13.5" customHeight="1">
      <c r="A167" s="22" t="s">
        <v>79</v>
      </c>
      <c r="B167" s="19" t="s">
        <v>6</v>
      </c>
      <c r="C167" s="19" t="s">
        <v>17</v>
      </c>
      <c r="D167" s="19" t="s">
        <v>8</v>
      </c>
      <c r="E167" s="19" t="s">
        <v>107</v>
      </c>
      <c r="F167" s="19" t="s">
        <v>59</v>
      </c>
      <c r="G167" s="19"/>
      <c r="H167" s="21">
        <f>H168</f>
        <v>2850823.79</v>
      </c>
      <c r="I167" s="21">
        <f>I168</f>
        <v>2661860.19</v>
      </c>
      <c r="J167" s="21">
        <f>J168</f>
        <v>2661857.19</v>
      </c>
    </row>
    <row r="168" spans="1:10" ht="13.5" customHeight="1">
      <c r="A168" s="38" t="s">
        <v>80</v>
      </c>
      <c r="B168" s="19" t="s">
        <v>6</v>
      </c>
      <c r="C168" s="19" t="s">
        <v>17</v>
      </c>
      <c r="D168" s="19" t="s">
        <v>8</v>
      </c>
      <c r="E168" s="19" t="s">
        <v>107</v>
      </c>
      <c r="F168" s="19" t="s">
        <v>59</v>
      </c>
      <c r="G168" s="19" t="s">
        <v>58</v>
      </c>
      <c r="H168" s="21">
        <v>2850823.79</v>
      </c>
      <c r="I168" s="21">
        <v>2661860.19</v>
      </c>
      <c r="J168" s="21">
        <v>2661857.19</v>
      </c>
    </row>
    <row r="169" spans="1:10" ht="12.75" customHeight="1">
      <c r="A169" s="59" t="s">
        <v>83</v>
      </c>
      <c r="B169" s="47" t="s">
        <v>6</v>
      </c>
      <c r="C169" s="47" t="s">
        <v>12</v>
      </c>
      <c r="D169" s="47" t="s">
        <v>16</v>
      </c>
      <c r="E169" s="47" t="s">
        <v>108</v>
      </c>
      <c r="F169" s="47"/>
      <c r="G169" s="47"/>
      <c r="H169" s="45">
        <f>H171+H172</f>
        <v>120990.56</v>
      </c>
      <c r="I169" s="45">
        <f>I170</f>
        <v>0</v>
      </c>
      <c r="J169" s="45">
        <f>J170</f>
        <v>0</v>
      </c>
    </row>
    <row r="170" spans="1:10" ht="13.5" customHeight="1">
      <c r="A170" s="30" t="s">
        <v>68</v>
      </c>
      <c r="B170" s="19" t="s">
        <v>6</v>
      </c>
      <c r="C170" s="19" t="s">
        <v>12</v>
      </c>
      <c r="D170" s="19" t="s">
        <v>16</v>
      </c>
      <c r="E170" s="19" t="s">
        <v>108</v>
      </c>
      <c r="F170" s="19" t="s">
        <v>62</v>
      </c>
      <c r="G170" s="19"/>
      <c r="H170" s="21">
        <v>0</v>
      </c>
      <c r="I170" s="21">
        <v>0</v>
      </c>
      <c r="J170" s="21">
        <v>0</v>
      </c>
    </row>
    <row r="171" spans="1:10" ht="14.25" customHeight="1">
      <c r="A171" s="31" t="s">
        <v>38</v>
      </c>
      <c r="B171" s="19" t="s">
        <v>6</v>
      </c>
      <c r="C171" s="19" t="s">
        <v>12</v>
      </c>
      <c r="D171" s="19" t="s">
        <v>16</v>
      </c>
      <c r="E171" s="19" t="s">
        <v>108</v>
      </c>
      <c r="F171" s="19" t="s">
        <v>62</v>
      </c>
      <c r="G171" s="19" t="s">
        <v>39</v>
      </c>
      <c r="H171" s="21">
        <v>70990.56</v>
      </c>
      <c r="I171" s="21">
        <v>0</v>
      </c>
      <c r="J171" s="21">
        <v>0</v>
      </c>
    </row>
    <row r="172" spans="1:10" ht="13.5" customHeight="1">
      <c r="A172" s="31" t="s">
        <v>57</v>
      </c>
      <c r="B172" s="19" t="s">
        <v>6</v>
      </c>
      <c r="C172" s="19" t="s">
        <v>12</v>
      </c>
      <c r="D172" s="19" t="s">
        <v>16</v>
      </c>
      <c r="E172" s="19" t="s">
        <v>108</v>
      </c>
      <c r="F172" s="19" t="s">
        <v>62</v>
      </c>
      <c r="G172" s="19" t="s">
        <v>46</v>
      </c>
      <c r="H172" s="21">
        <v>50000</v>
      </c>
      <c r="I172" s="21">
        <v>0</v>
      </c>
      <c r="J172" s="21">
        <v>0</v>
      </c>
    </row>
    <row r="173" spans="1:10" ht="13.5" customHeight="1">
      <c r="A173" s="40" t="s">
        <v>78</v>
      </c>
      <c r="B173" s="37"/>
      <c r="C173" s="37"/>
      <c r="D173" s="37"/>
      <c r="E173" s="37"/>
      <c r="F173" s="37"/>
      <c r="G173" s="37"/>
      <c r="H173" s="34">
        <f>H106+H10</f>
        <v>18769579.089999996</v>
      </c>
      <c r="I173" s="34">
        <f>I106+I10</f>
        <v>8246818</v>
      </c>
      <c r="J173" s="34">
        <f>J106+J12+J88+J76</f>
        <v>8721167.999999998</v>
      </c>
    </row>
  </sheetData>
  <sheetProtection/>
  <mergeCells count="14">
    <mergeCell ref="B7:B9"/>
    <mergeCell ref="C7:C9"/>
    <mergeCell ref="D7:D9"/>
    <mergeCell ref="E7:E9"/>
    <mergeCell ref="F7:F9"/>
    <mergeCell ref="A3:J3"/>
    <mergeCell ref="A4:J4"/>
    <mergeCell ref="A5:J5"/>
    <mergeCell ref="A1:J1"/>
    <mergeCell ref="A2:J2"/>
    <mergeCell ref="H7:H9"/>
    <mergeCell ref="I7:I9"/>
    <mergeCell ref="J7:J9"/>
    <mergeCell ref="A7:A9"/>
  </mergeCells>
  <printOptions/>
  <pageMargins left="0" right="0" top="1.141732283464567" bottom="0.5511811023622047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2022-12-28T06:06:15Z</cp:lastPrinted>
  <dcterms:created xsi:type="dcterms:W3CDTF">2002-11-05T02:31:31Z</dcterms:created>
  <dcterms:modified xsi:type="dcterms:W3CDTF">2022-12-28T06:06:34Z</dcterms:modified>
  <cp:category/>
  <cp:version/>
  <cp:contentType/>
  <cp:contentStatus/>
</cp:coreProperties>
</file>