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externalReferences>
    <externalReference r:id="rId5"/>
  </externalReferences>
  <definedNames>
    <definedName name="_xlnm.Print_Titles" localSheetId="0">'лист 1'!$10:$10</definedName>
    <definedName name="_xlnm.Print_Area" localSheetId="0">'лист 1'!$A$1:$E$80</definedName>
  </definedNames>
  <calcPr fullCalcOnLoad="1"/>
</workbook>
</file>

<file path=xl/sharedStrings.xml><?xml version="1.0" encoding="utf-8"?>
<sst xmlns="http://schemas.openxmlformats.org/spreadsheetml/2006/main" count="142" uniqueCount="137">
  <si>
    <t xml:space="preserve">                                                                                                                          Приложение №  </t>
  </si>
  <si>
    <t>всего</t>
  </si>
  <si>
    <t>Код бюджетной классификации РФ</t>
  </si>
  <si>
    <t>Сумма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</si>
  <si>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</si>
  <si>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</si>
  <si>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</si>
  <si>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</si>
  <si>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</si>
  <si>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</si>
  <si>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</si>
  <si>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</si>
  <si>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</si>
  <si>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</si>
  <si>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</si>
  <si>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</si>
  <si>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</si>
  <si>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1 08 02020 01 0000 110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</si>
  <si>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</si>
  <si>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1 08 07110 01 0000 110</t>
  </si>
  <si>
    <t>Государственная пошлина за государственную  регистрацию межрегиональных, региональных и местных 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</si>
  <si>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1 08 07120 01 0000 110</t>
  </si>
  <si>
    <t>Государственная пошлина за государственную  регистрацию  региональных отделений политической партии</t>
  </si>
  <si>
    <t>1 08 07130 01 0000 110</t>
  </si>
  <si>
    <t>Государственная пошлина за государственную 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</si>
  <si>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</si>
  <si>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</si>
  <si>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</si>
  <si>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</si>
  <si>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</si>
  <si>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</si>
  <si>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</si>
  <si>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</si>
  <si>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</si>
  <si>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</si>
  <si>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</si>
  <si>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1 17 05020 02 0000 180</t>
  </si>
  <si>
    <t>Прочие неналоговые доходы бюджетов субъектов Российской Федерации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</si>
  <si>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</si>
  <si>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</si>
  <si>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</si>
  <si>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</si>
  <si>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</si>
  <si>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</si>
  <si>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</si>
  <si>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</si>
  <si>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</si>
  <si>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</si>
  <si>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Единый сельскохозяйственный налог</t>
  </si>
  <si>
    <t xml:space="preserve">                        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</si>
  <si>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</si>
  <si>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</si>
  <si>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</si>
  <si>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</si>
  <si>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</si>
  <si>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</si>
  <si>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</si>
  <si>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</si>
  <si>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</si>
  <si>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</si>
  <si>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</si>
  <si>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</si>
  <si>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1 06 06013 10 0000 110</t>
  </si>
  <si>
    <t>1 06 06023 10 0000 110</t>
  </si>
  <si>
    <t>1 15 02050 10 0000 140</t>
  </si>
  <si>
    <t>1 16 90050 10 0000 140</t>
  </si>
  <si>
    <t>Прочие поступления от денежных взысканий(штрафов) и иных сумм в возмещение ущерба, зачисляемые в  бюджеты поселений</t>
  </si>
  <si>
    <t>2 02 01001 00 0000 151</t>
  </si>
  <si>
    <t>Дотации  бюджетам поселений    на выравнивание 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</si>
  <si>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</si>
  <si>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</si>
  <si>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</si>
  <si>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</si>
  <si>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</si>
  <si>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</si>
  <si>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</si>
  <si>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</si>
  <si>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</si>
  <si>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</si>
  <si>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</si>
  <si>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</si>
  <si>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</si>
  <si>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</si>
  <si>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</si>
  <si>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1 06 01000 00 0000 110</t>
  </si>
  <si>
    <t>1 09 04050 00 0000 110</t>
  </si>
  <si>
    <t>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</si>
  <si>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</si>
  <si>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</si>
  <si>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</si>
  <si>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</si>
  <si>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</si>
  <si>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</si>
  <si>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</si>
  <si>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</si>
  <si>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</si>
  <si>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</si>
  <si>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1 05 03010 01 0000 110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</si>
  <si>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</si>
  <si>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</si>
  <si>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</si>
  <si>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</si>
  <si>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1 09 04000 00 0000 110</t>
  </si>
  <si>
    <t>Налог на имущество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</si>
  <si>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</si>
  <si>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</si>
  <si>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 xml:space="preserve">                                                                                            Приложение № 2</t>
  </si>
  <si>
    <t>1 01 02010 01 0000 110</t>
  </si>
  <si>
    <t>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</si>
  <si>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</si>
  <si>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</si>
  <si>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</si>
  <si>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</si>
  <si>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</si>
  <si>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Федерации.</t>
  </si>
  <si>
    <t>1 03 00000 00 0000 110</t>
  </si>
  <si>
    <t>Налоги на товары(работы,услуги)реализуемые на территории Российской Федерации</t>
  </si>
  <si>
    <t>1 03 02000 01 0000 110</t>
  </si>
  <si>
    <t>Акцизы по подакцизным товарам(продукции)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</si>
  <si>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</si>
  <si>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</si>
  <si>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</si>
  <si>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</si>
  <si>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</si>
  <si>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</si>
  <si>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</si>
  <si>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Российск5ой Федерации и местными бюджетами с учетом установленных дифференцированных нормативов отчислений в местные бюджеты</t>
  </si>
  <si>
    <t>сумма в рублях</t>
  </si>
  <si>
    <t>Доходы бюджета сельского поселения   на 2014 год</t>
  </si>
  <si>
    <t xml:space="preserve">                                                                                                   к Решению №18</t>
  </si>
  <si>
    <t>2 19 00000 00 0000 000</t>
  </si>
  <si>
    <t>ВОЗВРАТ СУБСИДИЙ,СУБВЕНЦИЙ И ИНЫХ МЕЖБЮДЖЕТНЫХ ТРАНСФЕРТОВ, ИМЕЮЩИХ ЦЕЛЕВОЕ НАЗНАЧЕНИЕ, ПРОШЛЫХ ЛЕТ</t>
  </si>
  <si>
    <t>2 02 04000 00 0000 000</t>
  </si>
  <si>
    <t>2 19 05000 00 0000 000</t>
  </si>
  <si>
    <t>2 19 05000 00 0000 151</t>
  </si>
  <si>
    <t>Возврат субсидий, субвенций и иных межбюджетных трансфертов, имеющих целевое назначение, прошлых лет из бюджетов поселений</t>
  </si>
  <si>
    <r>
      <t xml:space="preserve">                                                                                            от "10"</t>
    </r>
    <r>
      <rPr>
        <u val="single"/>
        <sz val="10"/>
        <rFont val="Arial"/>
        <family val="2"/>
      </rPr>
      <t>декабря</t>
    </r>
    <r>
      <rPr>
        <sz val="10"/>
        <rFont val="Arial"/>
        <family val="0"/>
      </rPr>
      <t xml:space="preserve">_2013 г.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</si>
</sst>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yr"/>
      <family val="2"/>
    </font>
    <font>
      <b/>
      <sz val="11"/>
      <name val="Arial"/>
      <family val="0"/>
    </font>
    <font>
      <sz val="11"/>
      <name val="Arial Cyr"/>
      <family val="2"/>
    </font>
    <font>
      <sz val="11"/>
      <name val="Arial"/>
      <family val="0"/>
    </font>
    <font>
      <sz val="12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7" fillId="0" borderId="10" xfId="0" applyFont="1" applyBorder="1" applyAlignment="1">
      <alignment vertical="top" wrapText="1"/>
    </xf>
    <xf numFmtId="1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1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8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J\&#1047;&#1072;&#1081;&#1094;&#1077;&#1074;&#1072;\&#1087;&#1088;&#1080;&#1083;&#1086;&#1078;&#1077;&#1085;&#1080;&#1077;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2005"/>
      <sheetName val="облбт"/>
      <sheetName val="консбт"/>
      <sheetName val="дохтеррит"/>
      <sheetName val="дохтерконт"/>
      <sheetName val="дох2004нобл"/>
      <sheetName val="Лист2"/>
      <sheetName val="прибыль"/>
      <sheetName val="дохфизлиц"/>
      <sheetName val="игорн"/>
      <sheetName val="акцсвод"/>
      <sheetName val="ракцизнефт"/>
      <sheetName val="ракцизалк"/>
      <sheetName val="акц2"/>
      <sheetName val="лицензирегсборы"/>
      <sheetName val="едсовнал"/>
      <sheetName val="енвд"/>
      <sheetName val="имущество орг"/>
      <sheetName val="имущфлидар"/>
      <sheetName val="дарение"/>
      <sheetName val="добыча"/>
      <sheetName val="водн"/>
      <sheetName val="земельн"/>
      <sheetName val="живмир"/>
      <sheetName val="госпошлина"/>
      <sheetName val="транспорт"/>
      <sheetName val="адмплатежи"/>
      <sheetName val="штрафы"/>
      <sheetName val="дохгосимущ"/>
      <sheetName val="негатив"/>
      <sheetName val="лесн"/>
      <sheetName val="прочие неналог"/>
      <sheetName val="недр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0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3" width="8.28125" style="0" hidden="1" customWidth="1"/>
    <col min="4" max="4" width="14.00390625" style="0" customWidth="1"/>
    <col min="5" max="5" width="0.13671875" style="0" hidden="1" customWidth="1"/>
    <col min="6" max="6" width="4.28125" style="0" customWidth="1"/>
  </cols>
  <sheetData>
    <row r="2" spans="1:6" ht="12.75">
      <c r="A2" t="s">
        <v>0</v>
      </c>
      <c r="B2" s="57"/>
      <c r="C2" s="57"/>
      <c r="D2" s="57"/>
      <c r="E2" s="1"/>
      <c r="F2" s="1"/>
    </row>
    <row r="3" spans="2:6" ht="11.25" customHeight="1">
      <c r="B3" s="57"/>
      <c r="C3" s="57"/>
      <c r="D3" s="57"/>
      <c r="E3" s="57"/>
      <c r="F3" s="1"/>
    </row>
    <row r="4" spans="2:6" ht="11.25" customHeight="1">
      <c r="B4" s="58" t="s">
        <v>106</v>
      </c>
      <c r="C4" s="58"/>
      <c r="D4" s="58"/>
      <c r="E4" s="58"/>
      <c r="F4" s="31"/>
    </row>
    <row r="5" spans="2:6" ht="11.25" customHeight="1">
      <c r="B5" s="60" t="s">
        <v>129</v>
      </c>
      <c r="C5" s="60"/>
      <c r="D5" s="60"/>
      <c r="E5" s="31"/>
      <c r="F5" s="1"/>
    </row>
    <row r="6" spans="2:5" ht="12.75" customHeight="1">
      <c r="B6" s="61" t="s">
        <v>136</v>
      </c>
      <c r="C6" s="60"/>
      <c r="D6" s="60"/>
      <c r="E6" s="31"/>
    </row>
    <row r="7" spans="1:4" s="2" customFormat="1" ht="18">
      <c r="A7" s="59" t="s">
        <v>128</v>
      </c>
      <c r="B7" s="59"/>
      <c r="C7" s="59"/>
      <c r="D7" s="59"/>
    </row>
    <row r="8" s="2" customFormat="1" ht="17.25" customHeight="1">
      <c r="B8" s="2" t="s">
        <v>49</v>
      </c>
    </row>
    <row r="9" spans="2:6" ht="12.75" customHeight="1">
      <c r="B9" s="48"/>
      <c r="C9" t="s">
        <v>1</v>
      </c>
      <c r="E9" s="13"/>
      <c r="F9" s="32"/>
    </row>
    <row r="10" spans="1:6" s="3" customFormat="1" ht="38.25" customHeight="1">
      <c r="A10" s="46" t="s">
        <v>2</v>
      </c>
      <c r="B10" s="8" t="s">
        <v>38</v>
      </c>
      <c r="C10" s="8" t="s">
        <v>3</v>
      </c>
      <c r="D10" s="8" t="s">
        <v>127</v>
      </c>
      <c r="E10" s="6" t="s">
        <v>3</v>
      </c>
      <c r="F10" s="33"/>
    </row>
    <row r="11" spans="1:6" s="4" customFormat="1" ht="15">
      <c r="A11" s="9" t="s">
        <v>4</v>
      </c>
      <c r="B11" s="14" t="s">
        <v>96</v>
      </c>
      <c r="C11" s="15" t="e">
        <f>C13+#REF!+C22+#REF!+#REF!+C35+C46+#REF!+#REF!+#REF!+C55+C58+C59</f>
        <v>#REF!</v>
      </c>
      <c r="D11" s="49">
        <f>D13+D22+D27+D35+D46</f>
        <v>1893000</v>
      </c>
      <c r="E11" s="38" t="e">
        <f>E13+#REF!+E22+#REF!+#REF!+E35+E46+#REF!+#REF!+#REF!+E55+E58+E59</f>
        <v>#REF!</v>
      </c>
      <c r="F11" s="39"/>
    </row>
    <row r="12" spans="1:6" ht="13.5" customHeight="1">
      <c r="A12" s="5"/>
      <c r="B12" s="16"/>
      <c r="C12" s="17"/>
      <c r="D12" s="50"/>
      <c r="E12" s="34"/>
      <c r="F12" s="35"/>
    </row>
    <row r="13" spans="1:6" ht="15">
      <c r="A13" s="9" t="s">
        <v>5</v>
      </c>
      <c r="B13" s="14" t="s">
        <v>6</v>
      </c>
      <c r="C13" s="15" t="e">
        <f>#REF!+C15</f>
        <v>#REF!</v>
      </c>
      <c r="D13" s="49">
        <f>D14+D16</f>
        <v>1735000</v>
      </c>
      <c r="E13" s="34" t="e">
        <f>#REF!+#REF!</f>
        <v>#REF!</v>
      </c>
      <c r="F13" s="35"/>
    </row>
    <row r="14" spans="1:6" ht="14.25">
      <c r="A14" s="5" t="s">
        <v>7</v>
      </c>
      <c r="B14" s="41" t="s">
        <v>8</v>
      </c>
      <c r="C14" s="17" t="e">
        <f>'[1]Дох2005'!G120</f>
        <v>#REF!</v>
      </c>
      <c r="D14" s="50">
        <f>D15</f>
        <v>817000</v>
      </c>
      <c r="E14" s="34"/>
      <c r="F14" s="35"/>
    </row>
    <row r="15" spans="1:6" ht="85.5">
      <c r="A15" s="47" t="s">
        <v>107</v>
      </c>
      <c r="B15" s="16" t="s">
        <v>111</v>
      </c>
      <c r="C15" s="17" t="e">
        <f>'[1]Дох2005'!G121</f>
        <v>#REF!</v>
      </c>
      <c r="D15" s="50">
        <v>817000</v>
      </c>
      <c r="E15" s="34"/>
      <c r="F15" s="35"/>
    </row>
    <row r="16" spans="1:6" ht="30">
      <c r="A16" s="56" t="s">
        <v>115</v>
      </c>
      <c r="B16" s="27" t="s">
        <v>116</v>
      </c>
      <c r="C16" s="17"/>
      <c r="D16" s="50">
        <f>D17</f>
        <v>918000</v>
      </c>
      <c r="E16" s="34"/>
      <c r="F16" s="35"/>
    </row>
    <row r="17" spans="1:6" ht="28.5">
      <c r="A17" s="47" t="s">
        <v>117</v>
      </c>
      <c r="B17" s="16" t="s">
        <v>118</v>
      </c>
      <c r="C17" s="17"/>
      <c r="D17" s="50">
        <f>D18+D19+D20+D21</f>
        <v>918000</v>
      </c>
      <c r="E17" s="34"/>
      <c r="F17" s="35"/>
    </row>
    <row r="18" spans="1:6" ht="70.5" customHeight="1">
      <c r="A18" s="47" t="s">
        <v>119</v>
      </c>
      <c r="B18" s="16" t="s">
        <v>120</v>
      </c>
      <c r="C18" s="17"/>
      <c r="D18" s="50">
        <v>391618</v>
      </c>
      <c r="E18" s="34"/>
      <c r="F18" s="35"/>
    </row>
    <row r="19" spans="1:6" ht="99.75">
      <c r="A19" s="47" t="s">
        <v>121</v>
      </c>
      <c r="B19" s="16" t="s">
        <v>122</v>
      </c>
      <c r="C19" s="17"/>
      <c r="D19" s="50">
        <v>6794</v>
      </c>
      <c r="E19" s="34"/>
      <c r="F19" s="35"/>
    </row>
    <row r="20" spans="1:6" ht="72" customHeight="1">
      <c r="A20" s="47" t="s">
        <v>123</v>
      </c>
      <c r="B20" s="16" t="s">
        <v>124</v>
      </c>
      <c r="C20" s="17"/>
      <c r="D20" s="50">
        <v>496363</v>
      </c>
      <c r="E20" s="34"/>
      <c r="F20" s="35"/>
    </row>
    <row r="21" spans="1:6" ht="72.75" customHeight="1">
      <c r="A21" s="47" t="s">
        <v>125</v>
      </c>
      <c r="B21" s="16" t="s">
        <v>126</v>
      </c>
      <c r="C21" s="17"/>
      <c r="D21" s="50">
        <v>23225</v>
      </c>
      <c r="E21" s="34"/>
      <c r="F21" s="35"/>
    </row>
    <row r="22" spans="1:6" ht="15">
      <c r="A22" s="9" t="s">
        <v>9</v>
      </c>
      <c r="B22" s="14" t="s">
        <v>10</v>
      </c>
      <c r="C22" s="15" t="e">
        <f>#REF!+E22</f>
        <v>#REF!</v>
      </c>
      <c r="D22" s="49">
        <f>D25</f>
        <v>8000</v>
      </c>
      <c r="E22" s="34" t="e">
        <f>#REF!+E23+E24</f>
        <v>#REF!</v>
      </c>
      <c r="F22" s="35"/>
    </row>
    <row r="23" spans="1:6" ht="28.5" hidden="1">
      <c r="A23" s="5" t="s">
        <v>11</v>
      </c>
      <c r="B23" s="16" t="s">
        <v>12</v>
      </c>
      <c r="C23" s="17" t="e">
        <f>'[1]Дох2005'!AA121</f>
        <v>#REF!</v>
      </c>
      <c r="D23" s="50"/>
      <c r="E23" s="34" t="e">
        <f>'[1]Дох2005'!AA119</f>
        <v>#REF!</v>
      </c>
      <c r="F23" s="35"/>
    </row>
    <row r="24" spans="1:6" ht="14.25" hidden="1">
      <c r="A24" s="5" t="s">
        <v>13</v>
      </c>
      <c r="B24" s="16" t="s">
        <v>14</v>
      </c>
      <c r="C24" s="18">
        <v>0</v>
      </c>
      <c r="D24" s="50"/>
      <c r="E24" s="36">
        <v>0</v>
      </c>
      <c r="F24" s="37"/>
    </row>
    <row r="25" spans="1:6" ht="14.25">
      <c r="A25" s="5" t="s">
        <v>13</v>
      </c>
      <c r="B25" s="19" t="s">
        <v>48</v>
      </c>
      <c r="C25" s="18"/>
      <c r="D25" s="50">
        <f>D26</f>
        <v>8000</v>
      </c>
      <c r="E25" s="36"/>
      <c r="F25" s="37"/>
    </row>
    <row r="26" spans="1:6" ht="14.25">
      <c r="A26" s="5" t="s">
        <v>97</v>
      </c>
      <c r="B26" s="19" t="s">
        <v>48</v>
      </c>
      <c r="C26" s="18"/>
      <c r="D26" s="50">
        <v>8000</v>
      </c>
      <c r="E26" s="36"/>
      <c r="F26" s="37"/>
    </row>
    <row r="27" spans="1:6" ht="18" customHeight="1">
      <c r="A27" s="29" t="s">
        <v>58</v>
      </c>
      <c r="B27" s="27" t="s">
        <v>57</v>
      </c>
      <c r="C27" s="18"/>
      <c r="D27" s="51">
        <f>D28+D30</f>
        <v>90000</v>
      </c>
      <c r="E27" s="36"/>
      <c r="F27" s="37"/>
    </row>
    <row r="28" spans="1:6" ht="18" customHeight="1">
      <c r="A28" s="30" t="s">
        <v>84</v>
      </c>
      <c r="B28" s="28" t="s">
        <v>94</v>
      </c>
      <c r="C28" s="18"/>
      <c r="D28" s="52">
        <f>D29</f>
        <v>0</v>
      </c>
      <c r="E28" s="36"/>
      <c r="F28" s="37"/>
    </row>
    <row r="29" spans="1:6" ht="42.75">
      <c r="A29" s="30" t="s">
        <v>59</v>
      </c>
      <c r="B29" s="28" t="s">
        <v>112</v>
      </c>
      <c r="C29" s="18"/>
      <c r="D29" s="50">
        <v>0</v>
      </c>
      <c r="E29" s="36"/>
      <c r="F29" s="37"/>
    </row>
    <row r="30" spans="1:6" ht="15" customHeight="1">
      <c r="A30" s="30" t="s">
        <v>60</v>
      </c>
      <c r="B30" s="28" t="s">
        <v>61</v>
      </c>
      <c r="C30" s="18"/>
      <c r="D30" s="50">
        <f>D31</f>
        <v>90000</v>
      </c>
      <c r="E30" s="36"/>
      <c r="F30" s="37"/>
    </row>
    <row r="31" spans="1:6" ht="48.75" customHeight="1">
      <c r="A31" s="30" t="s">
        <v>98</v>
      </c>
      <c r="B31" s="28" t="s">
        <v>99</v>
      </c>
      <c r="C31" s="18"/>
      <c r="D31" s="50">
        <f>D32+D33</f>
        <v>90000</v>
      </c>
      <c r="E31" s="36"/>
      <c r="F31" s="37"/>
    </row>
    <row r="32" spans="1:6" ht="71.25">
      <c r="A32" s="30" t="s">
        <v>62</v>
      </c>
      <c r="B32" s="28" t="s">
        <v>100</v>
      </c>
      <c r="C32" s="18"/>
      <c r="D32" s="50">
        <v>30000</v>
      </c>
      <c r="E32" s="36"/>
      <c r="F32" s="37"/>
    </row>
    <row r="33" spans="1:6" ht="42.75">
      <c r="A33" s="30" t="s">
        <v>113</v>
      </c>
      <c r="B33" s="28" t="s">
        <v>114</v>
      </c>
      <c r="C33" s="18"/>
      <c r="D33" s="50">
        <f>D34</f>
        <v>60000</v>
      </c>
      <c r="E33" s="36"/>
      <c r="F33" s="37"/>
    </row>
    <row r="34" spans="1:6" ht="71.25">
      <c r="A34" s="30" t="s">
        <v>63</v>
      </c>
      <c r="B34" s="28" t="s">
        <v>101</v>
      </c>
      <c r="C34" s="18"/>
      <c r="D34" s="50">
        <v>60000</v>
      </c>
      <c r="E34" s="36"/>
      <c r="F34" s="37"/>
    </row>
    <row r="35" spans="1:6" ht="15">
      <c r="A35" s="9" t="s">
        <v>15</v>
      </c>
      <c r="B35" s="14" t="s">
        <v>16</v>
      </c>
      <c r="C35" s="15" t="e">
        <f>C36+C37+C38+C39+#REF!</f>
        <v>#REF!</v>
      </c>
      <c r="D35" s="49">
        <f>D40</f>
        <v>5000</v>
      </c>
      <c r="E35" s="34" t="e">
        <f>E36+E37+E38+E39+#REF!</f>
        <v>#REF!</v>
      </c>
      <c r="F35" s="35"/>
    </row>
    <row r="36" spans="1:6" ht="42.75" hidden="1">
      <c r="A36" s="5" t="s">
        <v>17</v>
      </c>
      <c r="B36" s="16" t="s">
        <v>18</v>
      </c>
      <c r="C36" s="18" t="e">
        <f>#REF!+E36</f>
        <v>#REF!</v>
      </c>
      <c r="D36" s="50"/>
      <c r="E36" s="36">
        <v>0</v>
      </c>
      <c r="F36" s="37"/>
    </row>
    <row r="37" spans="1:6" ht="71.25" hidden="1">
      <c r="A37" s="5" t="s">
        <v>19</v>
      </c>
      <c r="B37" s="16" t="s">
        <v>20</v>
      </c>
      <c r="C37" s="18" t="e">
        <f>#REF!+E37</f>
        <v>#REF!</v>
      </c>
      <c r="D37" s="50"/>
      <c r="E37" s="36">
        <v>0</v>
      </c>
      <c r="F37" s="37"/>
    </row>
    <row r="38" spans="1:6" ht="42.75" hidden="1">
      <c r="A38" s="5" t="s">
        <v>21</v>
      </c>
      <c r="B38" s="16" t="s">
        <v>22</v>
      </c>
      <c r="C38" s="18" t="e">
        <f>#REF!+E38</f>
        <v>#REF!</v>
      </c>
      <c r="D38" s="50"/>
      <c r="E38" s="36">
        <v>0</v>
      </c>
      <c r="F38" s="37"/>
    </row>
    <row r="39" spans="1:6" ht="85.5" hidden="1">
      <c r="A39" s="5" t="s">
        <v>23</v>
      </c>
      <c r="B39" s="16" t="s">
        <v>24</v>
      </c>
      <c r="C39" s="18" t="e">
        <f>#REF!+E39</f>
        <v>#REF!</v>
      </c>
      <c r="D39" s="50"/>
      <c r="E39" s="36">
        <v>0</v>
      </c>
      <c r="F39" s="37"/>
    </row>
    <row r="40" spans="1:6" ht="42.75">
      <c r="A40" s="5" t="s">
        <v>104</v>
      </c>
      <c r="B40" s="16" t="s">
        <v>105</v>
      </c>
      <c r="C40" s="18"/>
      <c r="D40" s="50">
        <f>D41</f>
        <v>5000</v>
      </c>
      <c r="E40" s="36"/>
      <c r="F40" s="37"/>
    </row>
    <row r="41" spans="1:6" ht="71.25">
      <c r="A41" s="5" t="s">
        <v>77</v>
      </c>
      <c r="B41" s="16" t="s">
        <v>78</v>
      </c>
      <c r="C41" s="18"/>
      <c r="D41" s="50">
        <v>5000</v>
      </c>
      <c r="E41" s="36"/>
      <c r="F41" s="37"/>
    </row>
    <row r="42" spans="1:6" ht="51" customHeight="1" hidden="1">
      <c r="A42" s="9" t="s">
        <v>72</v>
      </c>
      <c r="B42" s="14" t="s">
        <v>73</v>
      </c>
      <c r="C42" s="42"/>
      <c r="D42" s="49"/>
      <c r="E42" s="36"/>
      <c r="F42" s="37"/>
    </row>
    <row r="43" spans="1:6" ht="51" customHeight="1" hidden="1">
      <c r="A43" s="43" t="s">
        <v>102</v>
      </c>
      <c r="B43" s="28" t="s">
        <v>103</v>
      </c>
      <c r="C43" s="42"/>
      <c r="D43" s="49"/>
      <c r="E43" s="36"/>
      <c r="F43" s="37"/>
    </row>
    <row r="44" spans="1:6" ht="0.75" customHeight="1">
      <c r="A44" s="43" t="s">
        <v>85</v>
      </c>
      <c r="B44" s="28" t="s">
        <v>86</v>
      </c>
      <c r="C44" s="42"/>
      <c r="D44" s="49"/>
      <c r="E44" s="36"/>
      <c r="F44" s="37"/>
    </row>
    <row r="45" spans="1:6" ht="35.25" customHeight="1" hidden="1">
      <c r="A45" s="5" t="s">
        <v>71</v>
      </c>
      <c r="B45" s="16" t="s">
        <v>74</v>
      </c>
      <c r="C45" s="18"/>
      <c r="D45" s="50"/>
      <c r="E45" s="36"/>
      <c r="F45" s="37"/>
    </row>
    <row r="46" spans="1:6" ht="45.75" customHeight="1">
      <c r="A46" s="9" t="s">
        <v>25</v>
      </c>
      <c r="B46" s="14" t="s">
        <v>26</v>
      </c>
      <c r="C46" s="15" t="e">
        <f>E46+#REF!</f>
        <v>#REF!</v>
      </c>
      <c r="D46" s="49">
        <f>D50+D52</f>
        <v>55000</v>
      </c>
      <c r="E46" s="34" t="e">
        <f>'[1]Дох2005'!AR119</f>
        <v>#REF!</v>
      </c>
      <c r="F46" s="35"/>
    </row>
    <row r="47" spans="1:6" ht="42.75" hidden="1">
      <c r="A47" s="5" t="s">
        <v>27</v>
      </c>
      <c r="B47" s="16" t="s">
        <v>55</v>
      </c>
      <c r="C47" s="18"/>
      <c r="D47" s="50"/>
      <c r="E47" s="36"/>
      <c r="F47" s="37"/>
    </row>
    <row r="48" spans="1:6" ht="85.5" hidden="1">
      <c r="A48" s="5" t="s">
        <v>28</v>
      </c>
      <c r="B48" s="16" t="s">
        <v>29</v>
      </c>
      <c r="C48" s="18"/>
      <c r="D48" s="50"/>
      <c r="E48" s="36"/>
      <c r="F48" s="37"/>
    </row>
    <row r="49" spans="1:6" ht="85.5">
      <c r="A49" s="5" t="s">
        <v>42</v>
      </c>
      <c r="B49" s="16" t="s">
        <v>53</v>
      </c>
      <c r="C49" s="18"/>
      <c r="D49" s="50">
        <f>D51+D50</f>
        <v>55000</v>
      </c>
      <c r="E49" s="36"/>
      <c r="F49" s="37"/>
    </row>
    <row r="50" spans="1:6" ht="74.25" customHeight="1">
      <c r="A50" s="5" t="s">
        <v>87</v>
      </c>
      <c r="B50" s="16" t="s">
        <v>88</v>
      </c>
      <c r="C50" s="18"/>
      <c r="D50" s="50">
        <v>25000</v>
      </c>
      <c r="E50" s="36"/>
      <c r="F50" s="37"/>
    </row>
    <row r="51" spans="1:6" ht="85.5">
      <c r="A51" s="5" t="s">
        <v>108</v>
      </c>
      <c r="B51" s="16" t="s">
        <v>54</v>
      </c>
      <c r="C51" s="18"/>
      <c r="D51" s="50">
        <f>D52</f>
        <v>30000</v>
      </c>
      <c r="E51" s="36"/>
      <c r="F51" s="37"/>
    </row>
    <row r="52" spans="1:6" ht="72.75" customHeight="1">
      <c r="A52" s="5" t="s">
        <v>43</v>
      </c>
      <c r="B52" s="16" t="s">
        <v>109</v>
      </c>
      <c r="C52" s="18"/>
      <c r="D52" s="50">
        <f>D53</f>
        <v>30000</v>
      </c>
      <c r="E52" s="36"/>
      <c r="F52" s="37"/>
    </row>
    <row r="53" spans="1:6" ht="71.25">
      <c r="A53" s="5" t="s">
        <v>75</v>
      </c>
      <c r="B53" s="16" t="s">
        <v>110</v>
      </c>
      <c r="C53" s="18"/>
      <c r="D53" s="50">
        <v>30000</v>
      </c>
      <c r="E53" s="36"/>
      <c r="F53" s="37"/>
    </row>
    <row r="54" spans="1:6" ht="0.75" customHeight="1">
      <c r="A54" s="5"/>
      <c r="B54" s="16"/>
      <c r="C54" s="18"/>
      <c r="D54" s="50"/>
      <c r="E54" s="36"/>
      <c r="F54" s="37"/>
    </row>
    <row r="55" spans="1:6" ht="15" hidden="1">
      <c r="A55" s="9" t="s">
        <v>30</v>
      </c>
      <c r="B55" s="14" t="s">
        <v>31</v>
      </c>
      <c r="C55" s="15"/>
      <c r="D55" s="49"/>
      <c r="E55" s="34" t="e">
        <f>'[1]Дох2005'!AZ119</f>
        <v>#REF!</v>
      </c>
      <c r="F55" s="35"/>
    </row>
    <row r="56" spans="1:6" ht="28.5" customHeight="1" hidden="1">
      <c r="A56" s="5" t="s">
        <v>40</v>
      </c>
      <c r="B56" s="16" t="s">
        <v>41</v>
      </c>
      <c r="C56" s="17"/>
      <c r="D56" s="50"/>
      <c r="E56" s="34"/>
      <c r="F56" s="35"/>
    </row>
    <row r="57" spans="1:6" ht="27.75" customHeight="1" hidden="1">
      <c r="A57" s="5" t="s">
        <v>64</v>
      </c>
      <c r="B57" s="16" t="s">
        <v>76</v>
      </c>
      <c r="C57" s="18"/>
      <c r="D57" s="50"/>
      <c r="E57" s="36"/>
      <c r="F57" s="37"/>
    </row>
    <row r="58" spans="1:6" ht="14.25" hidden="1">
      <c r="A58" s="5" t="s">
        <v>32</v>
      </c>
      <c r="B58" s="16" t="s">
        <v>33</v>
      </c>
      <c r="C58" s="17" t="e">
        <f>'[1]Дох2005'!BB121</f>
        <v>#REF!</v>
      </c>
      <c r="D58" s="50"/>
      <c r="E58" s="34" t="e">
        <f>'[1]Дох2005'!BB119</f>
        <v>#REF!</v>
      </c>
      <c r="F58" s="35"/>
    </row>
    <row r="59" spans="1:6" ht="14.25" hidden="1">
      <c r="A59" s="7" t="s">
        <v>34</v>
      </c>
      <c r="B59" s="20" t="s">
        <v>35</v>
      </c>
      <c r="C59" s="18">
        <f>C60</f>
        <v>0</v>
      </c>
      <c r="D59" s="50"/>
      <c r="E59" s="36">
        <f>E60</f>
        <v>0</v>
      </c>
      <c r="F59" s="37"/>
    </row>
    <row r="60" spans="1:6" ht="28.5" hidden="1">
      <c r="A60" s="7" t="s">
        <v>36</v>
      </c>
      <c r="B60" s="20" t="s">
        <v>37</v>
      </c>
      <c r="C60" s="18"/>
      <c r="D60" s="50"/>
      <c r="E60" s="36"/>
      <c r="F60" s="37"/>
    </row>
    <row r="61" spans="1:6" ht="9.75" customHeight="1" hidden="1">
      <c r="A61" s="7"/>
      <c r="B61" s="20"/>
      <c r="C61" s="18"/>
      <c r="D61" s="50"/>
      <c r="E61" s="36"/>
      <c r="F61" s="37"/>
    </row>
    <row r="62" spans="1:6" ht="15" hidden="1">
      <c r="A62" s="12" t="s">
        <v>32</v>
      </c>
      <c r="B62" s="21" t="s">
        <v>33</v>
      </c>
      <c r="C62" s="22"/>
      <c r="D62" s="51"/>
      <c r="E62" s="36"/>
      <c r="F62" s="37"/>
    </row>
    <row r="63" spans="1:6" ht="43.5" customHeight="1" hidden="1">
      <c r="A63" s="7" t="s">
        <v>65</v>
      </c>
      <c r="B63" s="20" t="s">
        <v>66</v>
      </c>
      <c r="C63" s="18"/>
      <c r="D63" s="50"/>
      <c r="E63" s="36"/>
      <c r="F63" s="37"/>
    </row>
    <row r="64" spans="1:6" ht="6.75" customHeight="1" hidden="1">
      <c r="A64" s="7"/>
      <c r="B64" s="20"/>
      <c r="C64" s="18"/>
      <c r="D64" s="50"/>
      <c r="E64" s="36"/>
      <c r="F64" s="37"/>
    </row>
    <row r="65" spans="1:6" ht="15">
      <c r="A65" s="10" t="s">
        <v>44</v>
      </c>
      <c r="B65" s="23" t="s">
        <v>45</v>
      </c>
      <c r="C65" s="24"/>
      <c r="D65" s="53">
        <f>D66</f>
        <v>3057509.9</v>
      </c>
      <c r="E65" s="36"/>
      <c r="F65" s="37"/>
    </row>
    <row r="66" spans="1:6" ht="45" customHeight="1">
      <c r="A66" s="11" t="s">
        <v>46</v>
      </c>
      <c r="B66" s="21" t="s">
        <v>50</v>
      </c>
      <c r="C66" s="25"/>
      <c r="D66" s="54">
        <f>D67+D70+D75+D77</f>
        <v>3057509.9</v>
      </c>
      <c r="E66" s="36"/>
      <c r="F66" s="37"/>
    </row>
    <row r="67" spans="1:6" ht="31.5" customHeight="1">
      <c r="A67" s="11" t="s">
        <v>47</v>
      </c>
      <c r="B67" s="20" t="s">
        <v>51</v>
      </c>
      <c r="C67" s="18"/>
      <c r="D67" s="54">
        <f>D68</f>
        <v>1395729.9</v>
      </c>
      <c r="E67" s="36"/>
      <c r="F67" s="37"/>
    </row>
    <row r="68" spans="1:6" ht="14.25">
      <c r="A68" s="11" t="s">
        <v>67</v>
      </c>
      <c r="B68" s="20" t="s">
        <v>52</v>
      </c>
      <c r="C68" s="18"/>
      <c r="D68" s="54">
        <f>D69</f>
        <v>1395729.9</v>
      </c>
      <c r="E68" s="36"/>
      <c r="F68" s="37"/>
    </row>
    <row r="69" spans="1:6" ht="33" customHeight="1">
      <c r="A69" s="11" t="s">
        <v>79</v>
      </c>
      <c r="B69" s="20" t="s">
        <v>68</v>
      </c>
      <c r="C69" s="18"/>
      <c r="D69" s="54">
        <v>1395729.9</v>
      </c>
      <c r="E69" s="36"/>
      <c r="F69" s="37"/>
    </row>
    <row r="70" spans="1:6" ht="29.25" customHeight="1">
      <c r="A70" s="11" t="s">
        <v>89</v>
      </c>
      <c r="B70" s="20" t="s">
        <v>90</v>
      </c>
      <c r="C70" s="18"/>
      <c r="D70" s="50">
        <f>D71</f>
        <v>63000</v>
      </c>
      <c r="E70" s="36"/>
      <c r="F70" s="37"/>
    </row>
    <row r="71" spans="1:6" ht="22.5" customHeight="1">
      <c r="A71" s="11" t="s">
        <v>95</v>
      </c>
      <c r="B71" s="44" t="s">
        <v>93</v>
      </c>
      <c r="C71" s="18"/>
      <c r="D71" s="50">
        <f>D72</f>
        <v>63000</v>
      </c>
      <c r="E71" s="36"/>
      <c r="F71" s="37"/>
    </row>
    <row r="72" spans="1:6" ht="22.5" customHeight="1">
      <c r="A72" s="11" t="s">
        <v>91</v>
      </c>
      <c r="B72" s="44" t="s">
        <v>92</v>
      </c>
      <c r="C72" s="18"/>
      <c r="D72" s="50">
        <f>D73</f>
        <v>63000</v>
      </c>
      <c r="E72" s="36"/>
      <c r="F72" s="37"/>
    </row>
    <row r="73" spans="1:6" ht="28.5">
      <c r="A73" s="40" t="s">
        <v>56</v>
      </c>
      <c r="B73" s="41" t="s">
        <v>80</v>
      </c>
      <c r="C73" s="18"/>
      <c r="D73" s="50">
        <f>D74</f>
        <v>63000</v>
      </c>
      <c r="E73" s="36"/>
      <c r="F73" s="37"/>
    </row>
    <row r="74" spans="1:6" ht="42.75">
      <c r="A74" s="40" t="s">
        <v>69</v>
      </c>
      <c r="B74" s="41" t="s">
        <v>70</v>
      </c>
      <c r="C74" s="18"/>
      <c r="D74" s="50">
        <v>63000</v>
      </c>
      <c r="E74" s="36"/>
      <c r="F74" s="37"/>
    </row>
    <row r="75" spans="1:6" ht="14.25">
      <c r="A75" s="40" t="s">
        <v>132</v>
      </c>
      <c r="B75" s="41" t="s">
        <v>81</v>
      </c>
      <c r="C75" s="18"/>
      <c r="D75" s="50">
        <f>D76</f>
        <v>1599500</v>
      </c>
      <c r="E75" s="36"/>
      <c r="F75" s="37"/>
    </row>
    <row r="76" spans="1:6" ht="28.5">
      <c r="A76" s="40" t="s">
        <v>82</v>
      </c>
      <c r="B76" s="41" t="s">
        <v>83</v>
      </c>
      <c r="C76" s="18"/>
      <c r="D76" s="50">
        <v>1599500</v>
      </c>
      <c r="E76" s="36"/>
      <c r="F76" s="37"/>
    </row>
    <row r="77" spans="1:6" ht="28.5" customHeight="1">
      <c r="A77" s="11" t="s">
        <v>130</v>
      </c>
      <c r="B77" s="55" t="s">
        <v>131</v>
      </c>
      <c r="C77" s="18"/>
      <c r="D77" s="50">
        <f>D78</f>
        <v>-720</v>
      </c>
      <c r="E77" s="36"/>
      <c r="F77" s="37"/>
    </row>
    <row r="78" spans="1:6" ht="14.25">
      <c r="A78" s="11" t="s">
        <v>133</v>
      </c>
      <c r="B78" s="55"/>
      <c r="C78" s="18"/>
      <c r="D78" s="50">
        <f>D79</f>
        <v>-720</v>
      </c>
      <c r="E78" s="36"/>
      <c r="F78" s="37"/>
    </row>
    <row r="79" spans="1:6" ht="42.75" customHeight="1">
      <c r="A79" s="11" t="s">
        <v>134</v>
      </c>
      <c r="B79" s="41" t="s">
        <v>135</v>
      </c>
      <c r="C79" s="18"/>
      <c r="D79" s="50">
        <v>-720</v>
      </c>
      <c r="E79" s="36"/>
      <c r="F79" s="37"/>
    </row>
    <row r="80" spans="1:6" ht="15">
      <c r="A80" s="45" t="s">
        <v>39</v>
      </c>
      <c r="B80" s="26"/>
      <c r="C80" s="15" t="e">
        <f>#REF!+C11</f>
        <v>#REF!</v>
      </c>
      <c r="D80" s="49">
        <f>D11+D65</f>
        <v>4950509.9</v>
      </c>
      <c r="E80" s="36"/>
      <c r="F80" s="37"/>
    </row>
    <row r="106" ht="12.75" hidden="1"/>
    <row r="107" ht="12.75" hidden="1"/>
    <row r="109" ht="12.75" hidden="1"/>
    <row r="114" ht="12.75" hidden="1"/>
    <row r="115" ht="12.75" hidden="1"/>
    <row r="116" ht="12.75" hidden="1"/>
    <row r="117" ht="12.75" hidden="1"/>
    <row r="118" ht="12.75" hidden="1"/>
    <row r="125" ht="12.75" hidden="1"/>
    <row r="126" ht="12.75" hidden="1"/>
    <row r="127" ht="12.75" hidden="1"/>
    <row r="128" ht="12.75" hidden="1"/>
    <row r="131" ht="12.75" hidden="1"/>
    <row r="133" ht="12.75" hidden="1"/>
    <row r="135" ht="12.75" hidden="1"/>
    <row r="141" ht="12.75" hidden="1"/>
  </sheetData>
  <sheetProtection/>
  <mergeCells count="6">
    <mergeCell ref="B3:E3"/>
    <mergeCell ref="B4:E4"/>
    <mergeCell ref="B2:D2"/>
    <mergeCell ref="A7:D7"/>
    <mergeCell ref="B5:D5"/>
    <mergeCell ref="B6:D6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9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2014-04-15T02:04:06Z</cp:lastPrinted>
  <dcterms:created xsi:type="dcterms:W3CDTF">1996-10-08T23:32:33Z</dcterms:created>
  <dcterms:modified xsi:type="dcterms:W3CDTF">2014-04-15T02:04:17Z</dcterms:modified>
  <cp:category/>
  <cp:version/>
  <cp:contentType/>
  <cp:contentStatus/>
</cp:coreProperties>
</file>