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<sst xmlns="http://schemas.openxmlformats.org/spreadsheetml/2006/main" count="902" uniqueCount="163">
  <si>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</si>
  <si>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</si>
  <si>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</si>
  <si>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</si>
  <si>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</si>
  <si>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</si>
  <si>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</si>
  <si>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</si>
  <si>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</si>
  <si>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</si>
  <si>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</si>
  <si>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</si>
  <si>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</si>
  <si>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</si>
  <si>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</si>
  <si>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</si>
  <si>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</si>
  <si>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</si>
  <si>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</si>
  <si>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</si>
  <si>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</si>
  <si>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</si>
  <si>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</si>
  <si>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</si>
  <si>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</si>
  <si>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</si>
  <si>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</si>
  <si>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</si>
  <si>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</si>
  <si>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</si>
  <si>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</si>
  <si>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</si>
  <si>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</si>
  <si>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</si>
  <si>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</si>
  <si>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</si>
  <si>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</si>
  <si>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</si>
  <si>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</si>
  <si>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</si>
  <si>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</si>
  <si>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</si>
  <si>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</si>
  <si>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</si>
  <si>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</si>
  <si>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</si>
  <si>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</si>
  <si>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</si>
  <si>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</si>
  <si>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</si>
  <si>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</si>
  <si>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</si>
  <si>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</si>
  <si>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</si>
  <si>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</si>
  <si>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</si>
  <si>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</si>
  <si>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</si>
  <si>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</si>
  <si>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</si>
  <si>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</si>
  <si>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</si>
  <si>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</si>
  <si>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</si>
  <si>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</si>
  <si>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</si>
  <si>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</si>
  <si>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</si>
  <si>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</si>
  <si>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</si>
  <si>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</si>
  <si>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</si>
  <si>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</si>
  <si>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</si>
  <si>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</si>
  <si>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</si>
  <si>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</si>
  <si>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</si>
  <si>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</si>
  <si>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</si>
  <si>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</si>
  <si>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</si>
  <si>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</si>
  <si>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</si>
  <si>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</si>
  <si>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</si>
  <si>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</si>
  <si>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</si>
  <si>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</si>
  <si>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</si>
  <si>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</si>
  <si>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</si>
  <si>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</si>
  <si>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</si>
  <si>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</si>
  <si>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</si>
  <si>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</si>
  <si>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</si>
  <si>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</si>
  <si>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</si>
  <si>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</si>
  <si>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</si>
  <si>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</si>
  <si>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</si>
  <si>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</si>
  <si>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</si>
  <si>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</si>
  <si>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</si>
  <si>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</si>
  <si>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</si>
  <si>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</si>
  <si>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</si>
  <si>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</si>
  <si>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</si>
  <si>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</si>
  <si>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</si>
  <si>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</si>
  <si>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</si>
  <si>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</si>
  <si>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</si>
  <si>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</si>
  <si>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</si>
  <si>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</si>
  <si>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</si>
  <si>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</si>
  <si>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</si>
  <si>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</si>
  <si>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</si>
  <si>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</si>
  <si>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</si>
  <si>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</si>
  <si>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</si>
  <si>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</si>
  <si>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</si>
  <si>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</si>
  <si>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</si>
  <si>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</si>
  <si>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</si>
  <si>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</si>
  <si>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</si>
  <si>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</si>
  <si>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</si>
  <si>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</si>
  <si>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</si>
  <si>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</si>
  <si>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</si>
  <si>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</si>
  <si>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</si>
  <si>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</si>
  <si>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</si>
  <si>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</si>
  <si>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</si>
  <si>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</si>
  <si>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</si>
  <si>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</si>
  <si>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</si>
  <si>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</si>
  <si>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</si>
  <si>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</si>
  <si>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</si>
  <si>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</si>
  <si>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</si>
  <si>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r>
      <t>от "25</t>
    </r>
    <r>
      <rPr>
        <sz val="10"/>
        <rFont val="Arial Cyr"/>
        <family val="0"/>
      </rPr>
      <t>" января 2021г №1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</si>
</sst>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B148">
      <selection activeCell="B167" sqref="A167:IV344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4" t="s">
        <v>138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4" t="s">
        <v>162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.75" customHeight="1">
      <c r="A4" s="71" t="s">
        <v>155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152</v>
      </c>
      <c r="I6" s="4" t="s">
        <v>153</v>
      </c>
      <c r="J6" s="4" t="s">
        <v>154</v>
      </c>
    </row>
    <row r="7" spans="1:10" ht="21" customHeight="1">
      <c r="A7" s="75" t="s">
        <v>7</v>
      </c>
      <c r="B7" s="80" t="s">
        <v>4</v>
      </c>
      <c r="C7" s="70" t="s">
        <v>0</v>
      </c>
      <c r="D7" s="70" t="s">
        <v>1</v>
      </c>
      <c r="E7" s="70" t="s">
        <v>28</v>
      </c>
      <c r="F7" s="70" t="s">
        <v>29</v>
      </c>
      <c r="G7" s="5"/>
      <c r="H7" s="75" t="s">
        <v>19</v>
      </c>
      <c r="I7" s="75" t="s">
        <v>19</v>
      </c>
      <c r="J7" s="75" t="s">
        <v>19</v>
      </c>
    </row>
    <row r="8" spans="1:10" ht="12" customHeight="1">
      <c r="A8" s="78"/>
      <c r="B8" s="80"/>
      <c r="C8" s="70"/>
      <c r="D8" s="70"/>
      <c r="E8" s="70"/>
      <c r="F8" s="70"/>
      <c r="G8" s="6" t="s">
        <v>32</v>
      </c>
      <c r="H8" s="76"/>
      <c r="I8" s="76"/>
      <c r="J8" s="76"/>
    </row>
    <row r="9" spans="1:10" ht="13.5" customHeight="1" hidden="1">
      <c r="A9" s="79"/>
      <c r="B9" s="80"/>
      <c r="C9" s="70"/>
      <c r="D9" s="70"/>
      <c r="E9" s="70"/>
      <c r="F9" s="70"/>
      <c r="G9" s="7"/>
      <c r="H9" s="77"/>
      <c r="I9" s="77"/>
      <c r="J9" s="77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4594598.8100000005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</f>
        <v>4594598.8100000005</v>
      </c>
      <c r="I11" s="16">
        <f>I12+I61+I73+I85</f>
        <v>4093598.81</v>
      </c>
      <c r="J11" s="16">
        <f>J12+J61+J73+J85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H13+H20+H48+H53+H82+H89+H95</f>
        <v>4234035.0200000005</v>
      </c>
      <c r="I12" s="18">
        <f>I13+I20+I48+I53+I82+I89+I95</f>
        <v>3764035.02</v>
      </c>
      <c r="J12" s="18">
        <f>J13+J20+J48+J53+J82+J89+J95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2935000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2349000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785000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140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285000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150000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141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141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586000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586000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586000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450000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136000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104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106681.06</v>
      </c>
      <c r="I53" s="45">
        <f>I54+I58</f>
        <v>106681.06</v>
      </c>
      <c r="J53" s="45">
        <f>J54+J58</f>
        <v>106681.06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103</v>
      </c>
      <c r="F54" s="19"/>
      <c r="G54" s="19"/>
      <c r="H54" s="28">
        <f>H56</f>
        <v>106011.06</v>
      </c>
      <c r="I54" s="28">
        <f>I56</f>
        <v>106011.06</v>
      </c>
      <c r="J54" s="28">
        <f>J56</f>
        <v>106011.06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102</v>
      </c>
      <c r="F55" s="19"/>
      <c r="G55" s="19"/>
      <c r="H55" s="28">
        <f aca="true" t="shared" si="3" ref="H55:J56">H56</f>
        <v>106011.06</v>
      </c>
      <c r="I55" s="28">
        <f t="shared" si="3"/>
        <v>106011.06</v>
      </c>
      <c r="J55" s="28">
        <f t="shared" si="3"/>
        <v>106011.06</v>
      </c>
    </row>
    <row r="56" spans="1:10" ht="15.75" customHeight="1">
      <c r="A56" s="30" t="s">
        <v>79</v>
      </c>
      <c r="B56" s="19" t="s">
        <v>6</v>
      </c>
      <c r="C56" s="19" t="s">
        <v>8</v>
      </c>
      <c r="D56" s="19" t="s">
        <v>13</v>
      </c>
      <c r="E56" s="19" t="s">
        <v>102</v>
      </c>
      <c r="F56" s="19" t="s">
        <v>59</v>
      </c>
      <c r="G56" s="19"/>
      <c r="H56" s="28">
        <f t="shared" si="3"/>
        <v>106011.06</v>
      </c>
      <c r="I56" s="28">
        <f t="shared" si="3"/>
        <v>106011.06</v>
      </c>
      <c r="J56" s="28">
        <f t="shared" si="3"/>
        <v>106011.06</v>
      </c>
    </row>
    <row r="57" spans="1:10" ht="15.75" customHeight="1">
      <c r="A57" s="36" t="s">
        <v>85</v>
      </c>
      <c r="B57" s="19" t="s">
        <v>6</v>
      </c>
      <c r="C57" s="19" t="s">
        <v>8</v>
      </c>
      <c r="D57" s="19" t="s">
        <v>13</v>
      </c>
      <c r="E57" s="19" t="s">
        <v>102</v>
      </c>
      <c r="F57" s="19" t="s">
        <v>59</v>
      </c>
      <c r="G57" s="19" t="s">
        <v>58</v>
      </c>
      <c r="H57" s="28">
        <v>106011.06</v>
      </c>
      <c r="I57" s="28">
        <v>106011.06</v>
      </c>
      <c r="J57" s="28"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134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134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134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115800</v>
      </c>
      <c r="I61" s="45">
        <f>I65</f>
        <v>119800</v>
      </c>
      <c r="J61" s="45">
        <f aca="true" t="shared" si="5" ref="H61:J63">J62</f>
        <v>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t="shared" si="5"/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122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103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86</v>
      </c>
      <c r="B65" s="19" t="s">
        <v>6</v>
      </c>
      <c r="C65" s="19" t="s">
        <v>9</v>
      </c>
      <c r="D65" s="19" t="s">
        <v>10</v>
      </c>
      <c r="E65" s="19" t="s">
        <v>123</v>
      </c>
      <c r="F65" s="19" t="s">
        <v>31</v>
      </c>
      <c r="G65" s="19"/>
      <c r="H65" s="28">
        <v>115800</v>
      </c>
      <c r="I65" s="28">
        <v>119800</v>
      </c>
      <c r="J65" s="28">
        <v>124100</v>
      </c>
    </row>
    <row r="66" spans="1:10" ht="15.75" customHeight="1">
      <c r="A66" s="22" t="s">
        <v>87</v>
      </c>
      <c r="B66" s="19" t="s">
        <v>6</v>
      </c>
      <c r="C66" s="19" t="s">
        <v>9</v>
      </c>
      <c r="D66" s="19" t="s">
        <v>10</v>
      </c>
      <c r="E66" s="19" t="s">
        <v>123</v>
      </c>
      <c r="F66" s="19" t="s">
        <v>31</v>
      </c>
      <c r="G66" s="19" t="s">
        <v>34</v>
      </c>
      <c r="H66" s="28">
        <v>89200</v>
      </c>
      <c r="I66" s="28">
        <v>92100</v>
      </c>
      <c r="J66" s="28">
        <v>96100</v>
      </c>
    </row>
    <row r="67" spans="1:10" ht="17.25" customHeight="1">
      <c r="A67" s="25" t="s">
        <v>98</v>
      </c>
      <c r="B67" s="19" t="s">
        <v>6</v>
      </c>
      <c r="C67" s="19" t="s">
        <v>9</v>
      </c>
      <c r="D67" s="19" t="s">
        <v>10</v>
      </c>
      <c r="E67" s="19" t="s">
        <v>123</v>
      </c>
      <c r="F67" s="19" t="s">
        <v>31</v>
      </c>
      <c r="G67" s="19" t="s">
        <v>33</v>
      </c>
      <c r="H67" s="28">
        <v>26600</v>
      </c>
      <c r="I67" s="28">
        <v>27700</v>
      </c>
      <c r="J67" s="28">
        <v>28000</v>
      </c>
    </row>
    <row r="68" spans="1:10" ht="27.75" customHeight="1">
      <c r="A68" s="26" t="s">
        <v>99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131</v>
      </c>
      <c r="G68" s="19" t="s">
        <v>33</v>
      </c>
      <c r="H68" s="28"/>
      <c r="I68" s="28"/>
      <c r="J68" s="28"/>
    </row>
    <row r="69" spans="1:10" ht="24.75" customHeight="1">
      <c r="A69" s="30" t="s">
        <v>92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104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159763.79</v>
      </c>
      <c r="I73" s="45">
        <f>I74+I78</f>
        <v>159763.79</v>
      </c>
      <c r="J73" s="45">
        <f>J74+J78</f>
        <v>159763.79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56060.43</v>
      </c>
      <c r="I74" s="48">
        <f t="shared" si="6"/>
        <v>56060.43</v>
      </c>
      <c r="J74" s="48">
        <f t="shared" si="6"/>
        <v>56060.43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102</v>
      </c>
      <c r="F75" s="19"/>
      <c r="G75" s="19"/>
      <c r="H75" s="28">
        <f t="shared" si="6"/>
        <v>56060.43</v>
      </c>
      <c r="I75" s="28">
        <f t="shared" si="6"/>
        <v>56060.43</v>
      </c>
      <c r="J75" s="28">
        <f t="shared" si="6"/>
        <v>56060.43</v>
      </c>
    </row>
    <row r="76" spans="1:10" ht="15.75" customHeight="1">
      <c r="A76" s="30" t="s">
        <v>79</v>
      </c>
      <c r="B76" s="19" t="s">
        <v>6</v>
      </c>
      <c r="C76" s="19" t="s">
        <v>16</v>
      </c>
      <c r="D76" s="19" t="s">
        <v>10</v>
      </c>
      <c r="E76" s="19" t="s">
        <v>102</v>
      </c>
      <c r="F76" s="19" t="s">
        <v>59</v>
      </c>
      <c r="G76" s="19"/>
      <c r="H76" s="28">
        <f t="shared" si="6"/>
        <v>56060.43</v>
      </c>
      <c r="I76" s="28">
        <f t="shared" si="6"/>
        <v>56060.43</v>
      </c>
      <c r="J76" s="28">
        <f t="shared" si="6"/>
        <v>56060.43</v>
      </c>
    </row>
    <row r="77" spans="1:10" ht="15.75" customHeight="1">
      <c r="A77" s="36" t="s">
        <v>85</v>
      </c>
      <c r="B77" s="19" t="s">
        <v>6</v>
      </c>
      <c r="C77" s="19" t="s">
        <v>16</v>
      </c>
      <c r="D77" s="19" t="s">
        <v>10</v>
      </c>
      <c r="E77" s="19" t="s">
        <v>102</v>
      </c>
      <c r="F77" s="19" t="s">
        <v>59</v>
      </c>
      <c r="G77" s="19" t="s">
        <v>58</v>
      </c>
      <c r="H77" s="28">
        <v>56060.43</v>
      </c>
      <c r="I77" s="28">
        <v>56060.43</v>
      </c>
      <c r="J77" s="28">
        <v>56060.43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103703.36</v>
      </c>
      <c r="I78" s="48">
        <f t="shared" si="7"/>
        <v>103703.36</v>
      </c>
      <c r="J78" s="48">
        <f t="shared" si="7"/>
        <v>103703.36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102</v>
      </c>
      <c r="F79" s="19"/>
      <c r="G79" s="19"/>
      <c r="H79" s="28">
        <f t="shared" si="7"/>
        <v>103703.36</v>
      </c>
      <c r="I79" s="28">
        <f t="shared" si="7"/>
        <v>103703.36</v>
      </c>
      <c r="J79" s="28">
        <f t="shared" si="7"/>
        <v>103703.36</v>
      </c>
    </row>
    <row r="80" spans="1:10" ht="15.75" customHeight="1">
      <c r="A80" s="30" t="s">
        <v>79</v>
      </c>
      <c r="B80" s="19" t="s">
        <v>6</v>
      </c>
      <c r="C80" s="19" t="s">
        <v>16</v>
      </c>
      <c r="D80" s="19" t="s">
        <v>16</v>
      </c>
      <c r="E80" s="19" t="s">
        <v>102</v>
      </c>
      <c r="F80" s="19" t="s">
        <v>59</v>
      </c>
      <c r="G80" s="19"/>
      <c r="H80" s="28">
        <f>H81</f>
        <v>103703.36</v>
      </c>
      <c r="I80" s="28">
        <f>I81</f>
        <v>103703.36</v>
      </c>
      <c r="J80" s="28">
        <f>J81</f>
        <v>103703.36</v>
      </c>
    </row>
    <row r="81" spans="1:10" ht="15.75" customHeight="1">
      <c r="A81" s="36" t="s">
        <v>85</v>
      </c>
      <c r="B81" s="19" t="s">
        <v>6</v>
      </c>
      <c r="C81" s="19" t="s">
        <v>16</v>
      </c>
      <c r="D81" s="19" t="s">
        <v>16</v>
      </c>
      <c r="E81" s="19" t="s">
        <v>102</v>
      </c>
      <c r="F81" s="19" t="s">
        <v>59</v>
      </c>
      <c r="G81" s="19" t="s">
        <v>58</v>
      </c>
      <c r="H81" s="28">
        <v>103703.36</v>
      </c>
      <c r="I81" s="28">
        <v>103703.36</v>
      </c>
      <c r="J81" s="28">
        <v>103703.36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139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79</v>
      </c>
      <c r="B83" s="19" t="s">
        <v>6</v>
      </c>
      <c r="C83" s="19" t="s">
        <v>8</v>
      </c>
      <c r="D83" s="19" t="s">
        <v>13</v>
      </c>
      <c r="E83" s="19" t="s">
        <v>139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85</v>
      </c>
      <c r="B84" s="19" t="s">
        <v>6</v>
      </c>
      <c r="C84" s="19" t="s">
        <v>8</v>
      </c>
      <c r="D84" s="19" t="s">
        <v>13</v>
      </c>
      <c r="E84" s="19" t="s">
        <v>139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128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85000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129</v>
      </c>
      <c r="B86" s="51" t="s">
        <v>6</v>
      </c>
      <c r="C86" s="52" t="s">
        <v>24</v>
      </c>
      <c r="D86" s="52" t="s">
        <v>8</v>
      </c>
      <c r="E86" s="52" t="s">
        <v>127</v>
      </c>
      <c r="F86" s="52"/>
      <c r="G86" s="52"/>
      <c r="H86" s="63">
        <f t="shared" si="8"/>
        <v>85000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125</v>
      </c>
      <c r="B87" s="51" t="s">
        <v>6</v>
      </c>
      <c r="C87" s="52" t="s">
        <v>24</v>
      </c>
      <c r="D87" s="52" t="s">
        <v>8</v>
      </c>
      <c r="E87" s="52" t="s">
        <v>127</v>
      </c>
      <c r="F87" s="52" t="s">
        <v>130</v>
      </c>
      <c r="G87" s="52"/>
      <c r="H87" s="63">
        <f t="shared" si="8"/>
        <v>85000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126</v>
      </c>
      <c r="B88" s="51" t="s">
        <v>6</v>
      </c>
      <c r="C88" s="52" t="s">
        <v>24</v>
      </c>
      <c r="D88" s="52" t="s">
        <v>8</v>
      </c>
      <c r="E88" s="52" t="s">
        <v>127</v>
      </c>
      <c r="F88" s="52" t="s">
        <v>130</v>
      </c>
      <c r="G88" s="52" t="s">
        <v>137</v>
      </c>
      <c r="H88" s="63">
        <v>85000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H90</f>
        <v>0</v>
      </c>
      <c r="I89" s="48">
        <v>0</v>
      </c>
      <c r="J89" s="48"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103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103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135</v>
      </c>
      <c r="B92" s="51" t="s">
        <v>6</v>
      </c>
      <c r="C92" s="52" t="s">
        <v>13</v>
      </c>
      <c r="D92" s="52" t="s">
        <v>8</v>
      </c>
      <c r="E92" s="52" t="s">
        <v>124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135</v>
      </c>
      <c r="B93" s="51" t="s">
        <v>6</v>
      </c>
      <c r="C93" s="52" t="s">
        <v>13</v>
      </c>
      <c r="D93" s="52" t="s">
        <v>8</v>
      </c>
      <c r="E93" s="52" t="s">
        <v>124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136</v>
      </c>
      <c r="B94" s="51" t="s">
        <v>6</v>
      </c>
      <c r="C94" s="52" t="s">
        <v>13</v>
      </c>
      <c r="D94" s="52" t="s">
        <v>8</v>
      </c>
      <c r="E94" s="52" t="s">
        <v>124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142</v>
      </c>
      <c r="B95" s="67" t="s">
        <v>6</v>
      </c>
      <c r="C95" s="67" t="s">
        <v>8</v>
      </c>
      <c r="D95" s="68">
        <v>13</v>
      </c>
      <c r="E95" s="69" t="s">
        <v>143</v>
      </c>
      <c r="F95" s="69">
        <v>100</v>
      </c>
      <c r="G95" s="65"/>
      <c r="H95" s="66">
        <f>H97+H99+H100</f>
        <v>132353.96000000002</v>
      </c>
      <c r="I95" s="66">
        <f>I97+I99+I100</f>
        <v>132353.96000000002</v>
      </c>
      <c r="J95" s="66">
        <f>J97+J99+J100</f>
        <v>132353.96000000002</v>
      </c>
    </row>
    <row r="96" spans="1:10" ht="12" customHeight="1">
      <c r="A96" s="30" t="s">
        <v>144</v>
      </c>
      <c r="B96" s="67" t="s">
        <v>6</v>
      </c>
      <c r="C96" s="67" t="s">
        <v>8</v>
      </c>
      <c r="D96" s="68">
        <v>13</v>
      </c>
      <c r="E96" s="69" t="s">
        <v>143</v>
      </c>
      <c r="F96" s="69">
        <v>120</v>
      </c>
      <c r="G96" s="65"/>
      <c r="H96" s="66"/>
      <c r="I96" s="66"/>
      <c r="J96" s="66"/>
    </row>
    <row r="97" spans="1:10" ht="12" customHeight="1">
      <c r="A97" s="30" t="s">
        <v>145</v>
      </c>
      <c r="B97" s="67" t="s">
        <v>6</v>
      </c>
      <c r="C97" s="67" t="s">
        <v>8</v>
      </c>
      <c r="D97" s="68">
        <v>13</v>
      </c>
      <c r="E97" s="69" t="s">
        <v>143</v>
      </c>
      <c r="F97" s="69">
        <v>121</v>
      </c>
      <c r="G97" s="65" t="s">
        <v>34</v>
      </c>
      <c r="H97" s="66">
        <v>101270.32</v>
      </c>
      <c r="I97" s="66">
        <v>101270.32</v>
      </c>
      <c r="J97" s="66">
        <v>101270.32</v>
      </c>
    </row>
    <row r="98" spans="1:10" ht="12" customHeight="1">
      <c r="A98" s="25" t="s">
        <v>98</v>
      </c>
      <c r="B98" s="67" t="s">
        <v>6</v>
      </c>
      <c r="C98" s="67" t="s">
        <v>8</v>
      </c>
      <c r="D98" s="68">
        <v>13</v>
      </c>
      <c r="E98" s="69" t="s">
        <v>143</v>
      </c>
      <c r="F98" s="69">
        <v>120</v>
      </c>
      <c r="G98" s="65"/>
      <c r="H98" s="66"/>
      <c r="I98" s="66"/>
      <c r="J98" s="66"/>
    </row>
    <row r="99" spans="1:10" ht="12" customHeight="1">
      <c r="A99" s="25" t="s">
        <v>98</v>
      </c>
      <c r="B99" s="67" t="s">
        <v>6</v>
      </c>
      <c r="C99" s="67" t="s">
        <v>8</v>
      </c>
      <c r="D99" s="68">
        <v>13</v>
      </c>
      <c r="E99" s="69" t="s">
        <v>143</v>
      </c>
      <c r="F99" s="69">
        <v>129</v>
      </c>
      <c r="G99" s="65" t="s">
        <v>33</v>
      </c>
      <c r="H99" s="66">
        <v>30583.64</v>
      </c>
      <c r="I99" s="66">
        <v>30583.64</v>
      </c>
      <c r="J99" s="66">
        <v>30583.64</v>
      </c>
    </row>
    <row r="100" spans="1:10" ht="12" customHeight="1">
      <c r="A100" s="30" t="s">
        <v>68</v>
      </c>
      <c r="B100" s="67" t="s">
        <v>6</v>
      </c>
      <c r="C100" s="67" t="s">
        <v>8</v>
      </c>
      <c r="D100" s="68">
        <v>13</v>
      </c>
      <c r="E100" s="69" t="s">
        <v>143</v>
      </c>
      <c r="F100" s="69">
        <v>244</v>
      </c>
      <c r="G100" s="65" t="s">
        <v>39</v>
      </c>
      <c r="H100" s="66">
        <v>500</v>
      </c>
      <c r="I100" s="66">
        <v>500</v>
      </c>
      <c r="J100" s="66">
        <v>500</v>
      </c>
    </row>
    <row r="101" spans="1:10" ht="22.5" customHeight="1">
      <c r="A101" s="46" t="s">
        <v>146</v>
      </c>
      <c r="B101" s="42" t="s">
        <v>6</v>
      </c>
      <c r="C101" s="42"/>
      <c r="D101" s="42"/>
      <c r="E101" s="42"/>
      <c r="F101" s="42"/>
      <c r="G101" s="42"/>
      <c r="H101" s="45">
        <f>H103+H115+H119+H126+H132+H140+H148</f>
        <v>5937968.61</v>
      </c>
      <c r="I101" s="45">
        <f>I102+I115+I119+I126+I132+I140+I148</f>
        <v>4153219.19</v>
      </c>
      <c r="J101" s="45">
        <f>J102+J115+J119+J126+J132+J140+J148+J162</f>
        <v>4747369.1899999995</v>
      </c>
    </row>
    <row r="102" spans="1:10" ht="39" customHeight="1">
      <c r="A102" s="11" t="s">
        <v>147</v>
      </c>
      <c r="B102" s="17" t="s">
        <v>6</v>
      </c>
      <c r="C102" s="19"/>
      <c r="D102" s="19"/>
      <c r="E102" s="17" t="s">
        <v>114</v>
      </c>
      <c r="F102" s="19"/>
      <c r="G102" s="17"/>
      <c r="H102" s="34">
        <f>H103</f>
        <v>622309.4</v>
      </c>
      <c r="I102" s="34">
        <f>I103</f>
        <v>52000</v>
      </c>
      <c r="J102" s="34">
        <f>J103</f>
        <v>52000</v>
      </c>
    </row>
    <row r="103" spans="1:10" ht="17.25" customHeight="1">
      <c r="A103" s="46" t="s">
        <v>74</v>
      </c>
      <c r="B103" s="42" t="s">
        <v>6</v>
      </c>
      <c r="C103" s="42" t="s">
        <v>10</v>
      </c>
      <c r="D103" s="47"/>
      <c r="E103" s="42"/>
      <c r="F103" s="47"/>
      <c r="G103" s="42"/>
      <c r="H103" s="45">
        <f>H104+H108</f>
        <v>622309.4</v>
      </c>
      <c r="I103" s="45">
        <f>I104+I108</f>
        <v>52000</v>
      </c>
      <c r="J103" s="45">
        <f>J104+J108</f>
        <v>52000</v>
      </c>
    </row>
    <row r="104" spans="1:10" ht="27" customHeight="1">
      <c r="A104" s="46" t="s">
        <v>76</v>
      </c>
      <c r="B104" s="47" t="s">
        <v>6</v>
      </c>
      <c r="C104" s="47" t="s">
        <v>10</v>
      </c>
      <c r="D104" s="47" t="s">
        <v>14</v>
      </c>
      <c r="E104" s="47"/>
      <c r="F104" s="47"/>
      <c r="G104" s="47"/>
      <c r="H104" s="48">
        <f aca="true" t="shared" si="10" ref="H104:J106">H105</f>
        <v>1000</v>
      </c>
      <c r="I104" s="48">
        <f t="shared" si="10"/>
        <v>1000</v>
      </c>
      <c r="J104" s="48">
        <f t="shared" si="10"/>
        <v>1000</v>
      </c>
    </row>
    <row r="105" spans="1:10" ht="12.75">
      <c r="A105" s="30" t="s">
        <v>22</v>
      </c>
      <c r="B105" s="19" t="s">
        <v>6</v>
      </c>
      <c r="C105" s="19" t="s">
        <v>10</v>
      </c>
      <c r="D105" s="19" t="s">
        <v>14</v>
      </c>
      <c r="E105" s="19" t="s">
        <v>115</v>
      </c>
      <c r="F105" s="19"/>
      <c r="G105" s="39"/>
      <c r="H105" s="28">
        <f t="shared" si="10"/>
        <v>1000</v>
      </c>
      <c r="I105" s="28">
        <f t="shared" si="10"/>
        <v>1000</v>
      </c>
      <c r="J105" s="28">
        <f t="shared" si="10"/>
        <v>1000</v>
      </c>
    </row>
    <row r="106" spans="1:10" ht="15" customHeight="1">
      <c r="A106" s="30" t="s">
        <v>68</v>
      </c>
      <c r="B106" s="19" t="s">
        <v>6</v>
      </c>
      <c r="C106" s="19" t="s">
        <v>10</v>
      </c>
      <c r="D106" s="19" t="s">
        <v>14</v>
      </c>
      <c r="E106" s="19" t="s">
        <v>115</v>
      </c>
      <c r="F106" s="19" t="s">
        <v>62</v>
      </c>
      <c r="G106" s="39"/>
      <c r="H106" s="28">
        <f t="shared" si="10"/>
        <v>1000</v>
      </c>
      <c r="I106" s="28">
        <f t="shared" si="10"/>
        <v>1000</v>
      </c>
      <c r="J106" s="28">
        <f t="shared" si="10"/>
        <v>1000</v>
      </c>
    </row>
    <row r="107" spans="1:10" ht="15" customHeight="1">
      <c r="A107" s="31" t="s">
        <v>38</v>
      </c>
      <c r="B107" s="19" t="s">
        <v>6</v>
      </c>
      <c r="C107" s="19" t="s">
        <v>10</v>
      </c>
      <c r="D107" s="19" t="s">
        <v>14</v>
      </c>
      <c r="E107" s="19" t="s">
        <v>115</v>
      </c>
      <c r="F107" s="19" t="s">
        <v>62</v>
      </c>
      <c r="G107" s="19" t="s">
        <v>39</v>
      </c>
      <c r="H107" s="28">
        <v>1000</v>
      </c>
      <c r="I107" s="28">
        <v>1000</v>
      </c>
      <c r="J107" s="28">
        <v>1000</v>
      </c>
    </row>
    <row r="108" spans="1:10" ht="15" customHeight="1">
      <c r="A108" s="58" t="s">
        <v>23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>H114+H113+H112+H111</f>
        <v>621309.4</v>
      </c>
      <c r="I108" s="48">
        <f aca="true" t="shared" si="11" ref="H108:J109">I109</f>
        <v>51000</v>
      </c>
      <c r="J108" s="48">
        <f t="shared" si="11"/>
        <v>51000</v>
      </c>
    </row>
    <row r="109" spans="1:10" ht="15.75" customHeight="1">
      <c r="A109" s="22" t="s">
        <v>90</v>
      </c>
      <c r="B109" s="19" t="s">
        <v>6</v>
      </c>
      <c r="C109" s="19" t="s">
        <v>10</v>
      </c>
      <c r="D109" s="19" t="s">
        <v>24</v>
      </c>
      <c r="E109" s="19" t="s">
        <v>116</v>
      </c>
      <c r="F109" s="19"/>
      <c r="G109" s="39"/>
      <c r="H109" s="28">
        <f t="shared" si="11"/>
        <v>621309.4</v>
      </c>
      <c r="I109" s="28">
        <f t="shared" si="11"/>
        <v>51000</v>
      </c>
      <c r="J109" s="28">
        <f t="shared" si="11"/>
        <v>51000</v>
      </c>
    </row>
    <row r="110" spans="1:10" ht="25.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116</v>
      </c>
      <c r="F110" s="19" t="s">
        <v>62</v>
      </c>
      <c r="G110" s="39"/>
      <c r="H110" s="28">
        <f>H111+H112+H113+H114</f>
        <v>621309.4</v>
      </c>
      <c r="I110" s="28">
        <f>I111+I112+I113+I114</f>
        <v>51000</v>
      </c>
      <c r="J110" s="28">
        <f>J111+J112+J113+J114</f>
        <v>51000</v>
      </c>
    </row>
    <row r="111" spans="1:10" ht="15.75" customHeight="1">
      <c r="A111" s="30" t="s">
        <v>51</v>
      </c>
      <c r="B111" s="19" t="s">
        <v>6</v>
      </c>
      <c r="C111" s="19" t="s">
        <v>10</v>
      </c>
      <c r="D111" s="19" t="s">
        <v>24</v>
      </c>
      <c r="E111" s="19" t="s">
        <v>156</v>
      </c>
      <c r="F111" s="19" t="s">
        <v>62</v>
      </c>
      <c r="G111" s="39">
        <v>223</v>
      </c>
      <c r="H111" s="28">
        <v>0</v>
      </c>
      <c r="I111" s="28">
        <v>0</v>
      </c>
      <c r="J111" s="28">
        <v>0</v>
      </c>
    </row>
    <row r="112" spans="1:10" ht="13.5" customHeight="1">
      <c r="A112" s="31" t="s">
        <v>48</v>
      </c>
      <c r="B112" s="19" t="s">
        <v>6</v>
      </c>
      <c r="C112" s="19" t="s">
        <v>10</v>
      </c>
      <c r="D112" s="19" t="s">
        <v>24</v>
      </c>
      <c r="E112" s="19" t="s">
        <v>156</v>
      </c>
      <c r="F112" s="19" t="s">
        <v>62</v>
      </c>
      <c r="G112" s="39">
        <v>225</v>
      </c>
      <c r="H112" s="28">
        <v>0</v>
      </c>
      <c r="I112" s="28">
        <v>0</v>
      </c>
      <c r="J112" s="28">
        <v>0</v>
      </c>
    </row>
    <row r="113" spans="1:10" ht="11.25" customHeight="1">
      <c r="A113" s="31" t="s">
        <v>38</v>
      </c>
      <c r="B113" s="19" t="s">
        <v>6</v>
      </c>
      <c r="C113" s="19" t="s">
        <v>10</v>
      </c>
      <c r="D113" s="19" t="s">
        <v>24</v>
      </c>
      <c r="E113" s="19" t="s">
        <v>156</v>
      </c>
      <c r="F113" s="19" t="s">
        <v>62</v>
      </c>
      <c r="G113" s="19" t="s">
        <v>39</v>
      </c>
      <c r="H113" s="28">
        <v>350000</v>
      </c>
      <c r="I113" s="28">
        <v>50000</v>
      </c>
      <c r="J113" s="28">
        <v>50000</v>
      </c>
    </row>
    <row r="114" spans="1:10" ht="13.5" customHeight="1">
      <c r="A114" s="31" t="s">
        <v>57</v>
      </c>
      <c r="B114" s="17" t="s">
        <v>6</v>
      </c>
      <c r="C114" s="19" t="s">
        <v>10</v>
      </c>
      <c r="D114" s="19" t="s">
        <v>24</v>
      </c>
      <c r="E114" s="19" t="s">
        <v>157</v>
      </c>
      <c r="F114" s="19" t="s">
        <v>62</v>
      </c>
      <c r="G114" s="19" t="s">
        <v>39</v>
      </c>
      <c r="H114" s="28">
        <v>271309.4</v>
      </c>
      <c r="I114" s="28">
        <v>1000</v>
      </c>
      <c r="J114" s="28">
        <v>1000</v>
      </c>
    </row>
    <row r="115" spans="1:10" ht="33" customHeight="1">
      <c r="A115" s="46" t="s">
        <v>148</v>
      </c>
      <c r="B115" s="42" t="s">
        <v>6</v>
      </c>
      <c r="C115" s="42"/>
      <c r="D115" s="42"/>
      <c r="E115" s="42" t="s">
        <v>118</v>
      </c>
      <c r="F115" s="42"/>
      <c r="G115" s="42"/>
      <c r="H115" s="45">
        <f aca="true" t="shared" si="12" ref="H115:J117">H116</f>
        <v>6000</v>
      </c>
      <c r="I115" s="45">
        <f t="shared" si="12"/>
        <v>6000</v>
      </c>
      <c r="J115" s="45">
        <f t="shared" si="12"/>
        <v>6000</v>
      </c>
    </row>
    <row r="116" spans="1:10" ht="14.25" customHeight="1">
      <c r="A116" s="30" t="s">
        <v>22</v>
      </c>
      <c r="B116" s="19" t="s">
        <v>6</v>
      </c>
      <c r="C116" s="19" t="s">
        <v>10</v>
      </c>
      <c r="D116" s="19" t="s">
        <v>15</v>
      </c>
      <c r="E116" s="19" t="s">
        <v>117</v>
      </c>
      <c r="F116" s="19"/>
      <c r="G116" s="19"/>
      <c r="H116" s="28">
        <f t="shared" si="12"/>
        <v>6000</v>
      </c>
      <c r="I116" s="28">
        <f t="shared" si="12"/>
        <v>6000</v>
      </c>
      <c r="J116" s="28">
        <f t="shared" si="12"/>
        <v>6000</v>
      </c>
    </row>
    <row r="117" spans="1:10" ht="12.75">
      <c r="A117" s="30" t="s">
        <v>68</v>
      </c>
      <c r="B117" s="19" t="s">
        <v>6</v>
      </c>
      <c r="C117" s="19" t="s">
        <v>10</v>
      </c>
      <c r="D117" s="19" t="s">
        <v>15</v>
      </c>
      <c r="E117" s="19" t="s">
        <v>117</v>
      </c>
      <c r="F117" s="37" t="s">
        <v>62</v>
      </c>
      <c r="G117" s="37"/>
      <c r="H117" s="28">
        <f t="shared" si="12"/>
        <v>6000</v>
      </c>
      <c r="I117" s="28">
        <f t="shared" si="12"/>
        <v>6000</v>
      </c>
      <c r="J117" s="28">
        <f t="shared" si="12"/>
        <v>6000</v>
      </c>
    </row>
    <row r="118" spans="1:10" ht="12.75">
      <c r="A118" s="31" t="s">
        <v>57</v>
      </c>
      <c r="B118" s="19" t="s">
        <v>6</v>
      </c>
      <c r="C118" s="19" t="s">
        <v>10</v>
      </c>
      <c r="D118" s="19" t="s">
        <v>15</v>
      </c>
      <c r="E118" s="19" t="s">
        <v>117</v>
      </c>
      <c r="F118" s="37" t="s">
        <v>62</v>
      </c>
      <c r="G118" s="37" t="s">
        <v>46</v>
      </c>
      <c r="H118" s="28">
        <v>6000</v>
      </c>
      <c r="I118" s="28">
        <v>6000</v>
      </c>
      <c r="J118" s="28">
        <v>6000</v>
      </c>
    </row>
    <row r="119" spans="1:10" ht="25.5">
      <c r="A119" s="58" t="s">
        <v>149</v>
      </c>
      <c r="B119" s="42" t="s">
        <v>6</v>
      </c>
      <c r="C119" s="42" t="s">
        <v>11</v>
      </c>
      <c r="D119" s="42" t="s">
        <v>16</v>
      </c>
      <c r="E119" s="42" t="s">
        <v>110</v>
      </c>
      <c r="F119" s="42"/>
      <c r="G119" s="42"/>
      <c r="H119" s="45">
        <f>H120+H123</f>
        <v>5000</v>
      </c>
      <c r="I119" s="45">
        <f>I120+I123</f>
        <v>4000</v>
      </c>
      <c r="J119" s="45">
        <f>J120+J123</f>
        <v>4000</v>
      </c>
    </row>
    <row r="120" spans="1:10" ht="12.75">
      <c r="A120" s="22" t="s">
        <v>77</v>
      </c>
      <c r="B120" s="19" t="s">
        <v>6</v>
      </c>
      <c r="C120" s="19" t="s">
        <v>11</v>
      </c>
      <c r="D120" s="19" t="s">
        <v>16</v>
      </c>
      <c r="E120" s="19" t="s">
        <v>158</v>
      </c>
      <c r="F120" s="19"/>
      <c r="G120" s="19"/>
      <c r="H120" s="28">
        <f aca="true" t="shared" si="13" ref="H120:J121">H121</f>
        <v>5000</v>
      </c>
      <c r="I120" s="28">
        <f t="shared" si="13"/>
        <v>4000</v>
      </c>
      <c r="J120" s="28">
        <f t="shared" si="13"/>
        <v>4000</v>
      </c>
    </row>
    <row r="121" spans="1:10" ht="14.25" customHeight="1">
      <c r="A121" s="30" t="s">
        <v>68</v>
      </c>
      <c r="B121" s="19" t="s">
        <v>6</v>
      </c>
      <c r="C121" s="19" t="s">
        <v>11</v>
      </c>
      <c r="D121" s="19" t="s">
        <v>16</v>
      </c>
      <c r="E121" s="19" t="s">
        <v>158</v>
      </c>
      <c r="F121" s="19" t="s">
        <v>62</v>
      </c>
      <c r="G121" s="19"/>
      <c r="H121" s="28">
        <f t="shared" si="13"/>
        <v>5000</v>
      </c>
      <c r="I121" s="28">
        <f t="shared" si="13"/>
        <v>4000</v>
      </c>
      <c r="J121" s="28">
        <f t="shared" si="13"/>
        <v>4000</v>
      </c>
    </row>
    <row r="122" spans="1:10" ht="17.25" customHeight="1">
      <c r="A122" s="31" t="s">
        <v>38</v>
      </c>
      <c r="B122" s="19" t="s">
        <v>6</v>
      </c>
      <c r="C122" s="19" t="s">
        <v>11</v>
      </c>
      <c r="D122" s="19" t="s">
        <v>16</v>
      </c>
      <c r="E122" s="19" t="s">
        <v>158</v>
      </c>
      <c r="F122" s="19" t="s">
        <v>62</v>
      </c>
      <c r="G122" s="19" t="s">
        <v>39</v>
      </c>
      <c r="H122" s="28">
        <v>5000</v>
      </c>
      <c r="I122" s="28">
        <v>4000</v>
      </c>
      <c r="J122" s="28">
        <v>4000</v>
      </c>
    </row>
    <row r="123" spans="1:10" ht="13.5" customHeight="1">
      <c r="A123" s="22" t="s">
        <v>70</v>
      </c>
      <c r="B123" s="19" t="s">
        <v>6</v>
      </c>
      <c r="C123" s="19" t="s">
        <v>11</v>
      </c>
      <c r="D123" s="19" t="s">
        <v>16</v>
      </c>
      <c r="E123" s="19" t="s">
        <v>120</v>
      </c>
      <c r="F123" s="19"/>
      <c r="G123" s="19"/>
      <c r="H123" s="28">
        <f aca="true" t="shared" si="14" ref="H123:J124">H124</f>
        <v>0</v>
      </c>
      <c r="I123" s="28">
        <f t="shared" si="14"/>
        <v>0</v>
      </c>
      <c r="J123" s="28">
        <f t="shared" si="14"/>
        <v>0</v>
      </c>
    </row>
    <row r="124" spans="1:10" ht="16.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120</v>
      </c>
      <c r="F124" s="19" t="s">
        <v>62</v>
      </c>
      <c r="G124" s="19"/>
      <c r="H124" s="28">
        <f t="shared" si="14"/>
        <v>0</v>
      </c>
      <c r="I124" s="28">
        <f t="shared" si="14"/>
        <v>0</v>
      </c>
      <c r="J124" s="28">
        <f t="shared" si="14"/>
        <v>0</v>
      </c>
    </row>
    <row r="125" spans="1:10" ht="1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120</v>
      </c>
      <c r="F125" s="19" t="s">
        <v>62</v>
      </c>
      <c r="G125" s="19" t="s">
        <v>39</v>
      </c>
      <c r="H125" s="28">
        <v>0</v>
      </c>
      <c r="I125" s="28">
        <v>0</v>
      </c>
      <c r="J125" s="28">
        <v>0</v>
      </c>
    </row>
    <row r="126" spans="1:10" ht="51.75" customHeight="1">
      <c r="A126" s="58" t="s">
        <v>73</v>
      </c>
      <c r="B126" s="42" t="s">
        <v>6</v>
      </c>
      <c r="C126" s="42"/>
      <c r="D126" s="42"/>
      <c r="E126" s="42" t="s">
        <v>112</v>
      </c>
      <c r="F126" s="42"/>
      <c r="G126" s="42"/>
      <c r="H126" s="45">
        <f>H130</f>
        <v>308922</v>
      </c>
      <c r="I126" s="45">
        <f>I127</f>
        <v>0</v>
      </c>
      <c r="J126" s="45">
        <f>J127</f>
        <v>0</v>
      </c>
    </row>
    <row r="127" spans="1:10" ht="15.75" customHeight="1">
      <c r="A127" s="31" t="s">
        <v>84</v>
      </c>
      <c r="B127" s="19" t="s">
        <v>6</v>
      </c>
      <c r="C127" s="19" t="s">
        <v>11</v>
      </c>
      <c r="D127" s="19" t="s">
        <v>14</v>
      </c>
      <c r="E127" s="19" t="s">
        <v>113</v>
      </c>
      <c r="F127" s="19"/>
      <c r="G127" s="19"/>
      <c r="H127" s="28">
        <f>H130</f>
        <v>308922</v>
      </c>
      <c r="I127" s="28">
        <v>0</v>
      </c>
      <c r="J127" s="28">
        <v>0</v>
      </c>
    </row>
    <row r="128" spans="1:10" ht="12" customHeight="1">
      <c r="A128" s="30" t="s">
        <v>68</v>
      </c>
      <c r="B128" s="19" t="s">
        <v>6</v>
      </c>
      <c r="C128" s="19" t="s">
        <v>11</v>
      </c>
      <c r="D128" s="19" t="s">
        <v>14</v>
      </c>
      <c r="E128" s="19" t="s">
        <v>113</v>
      </c>
      <c r="F128" s="19" t="s">
        <v>62</v>
      </c>
      <c r="G128" s="19"/>
      <c r="H128" s="28">
        <f>H130</f>
        <v>308922</v>
      </c>
      <c r="I128" s="28">
        <v>0</v>
      </c>
      <c r="J128" s="28">
        <v>0</v>
      </c>
    </row>
    <row r="129" spans="1:10" ht="15" customHeight="1">
      <c r="A129" s="30" t="s">
        <v>50</v>
      </c>
      <c r="B129" s="19" t="s">
        <v>6</v>
      </c>
      <c r="C129" s="19" t="s">
        <v>11</v>
      </c>
      <c r="D129" s="19" t="s">
        <v>14</v>
      </c>
      <c r="E129" s="19" t="s">
        <v>113</v>
      </c>
      <c r="F129" s="19" t="s">
        <v>62</v>
      </c>
      <c r="G129" s="19" t="s">
        <v>36</v>
      </c>
      <c r="H129" s="28">
        <v>0</v>
      </c>
      <c r="I129" s="28">
        <v>0</v>
      </c>
      <c r="J129" s="28">
        <v>0</v>
      </c>
    </row>
    <row r="130" spans="1:10" ht="16.5" customHeight="1">
      <c r="A130" s="31" t="s">
        <v>48</v>
      </c>
      <c r="B130" s="19" t="s">
        <v>6</v>
      </c>
      <c r="C130" s="19" t="s">
        <v>11</v>
      </c>
      <c r="D130" s="19" t="s">
        <v>14</v>
      </c>
      <c r="E130" s="19" t="s">
        <v>113</v>
      </c>
      <c r="F130" s="19" t="s">
        <v>62</v>
      </c>
      <c r="G130" s="19" t="s">
        <v>41</v>
      </c>
      <c r="H130" s="28">
        <v>308922</v>
      </c>
      <c r="I130" s="28">
        <v>0</v>
      </c>
      <c r="J130" s="28">
        <v>0</v>
      </c>
    </row>
    <row r="131" spans="1:10" ht="13.5" customHeight="1">
      <c r="A131" s="31" t="s">
        <v>57</v>
      </c>
      <c r="B131" s="19" t="s">
        <v>6</v>
      </c>
      <c r="C131" s="19" t="s">
        <v>11</v>
      </c>
      <c r="D131" s="19" t="s">
        <v>14</v>
      </c>
      <c r="E131" s="19" t="s">
        <v>113</v>
      </c>
      <c r="F131" s="19" t="s">
        <v>62</v>
      </c>
      <c r="G131" s="19" t="s">
        <v>46</v>
      </c>
      <c r="H131" s="28">
        <v>0</v>
      </c>
      <c r="I131" s="28">
        <v>0</v>
      </c>
      <c r="J131" s="28">
        <v>0</v>
      </c>
    </row>
    <row r="132" spans="1:10" ht="25.5" customHeight="1">
      <c r="A132" s="58" t="s">
        <v>150</v>
      </c>
      <c r="B132" s="42" t="s">
        <v>6</v>
      </c>
      <c r="C132" s="42"/>
      <c r="D132" s="42"/>
      <c r="E132" s="42" t="s">
        <v>119</v>
      </c>
      <c r="F132" s="42"/>
      <c r="G132" s="42"/>
      <c r="H132" s="45">
        <f>H133+H136+H138</f>
        <v>75000</v>
      </c>
      <c r="I132" s="45">
        <f>I133+I136+I138</f>
        <v>60000</v>
      </c>
      <c r="J132" s="45">
        <f>J133+J136+J138</f>
        <v>60000</v>
      </c>
    </row>
    <row r="133" spans="1:10" ht="13.5" customHeight="1">
      <c r="A133" s="22" t="s">
        <v>72</v>
      </c>
      <c r="B133" s="19" t="s">
        <v>6</v>
      </c>
      <c r="C133" s="19" t="s">
        <v>16</v>
      </c>
      <c r="D133" s="19" t="s">
        <v>8</v>
      </c>
      <c r="E133" s="19" t="s">
        <v>106</v>
      </c>
      <c r="F133" s="19"/>
      <c r="G133" s="19"/>
      <c r="H133" s="28">
        <f aca="true" t="shared" si="15" ref="H133:J134">H134</f>
        <v>75000</v>
      </c>
      <c r="I133" s="28">
        <f t="shared" si="15"/>
        <v>60000</v>
      </c>
      <c r="J133" s="28">
        <f t="shared" si="15"/>
        <v>60000</v>
      </c>
    </row>
    <row r="134" spans="1:10" ht="12.75" customHeight="1">
      <c r="A134" s="30" t="s">
        <v>68</v>
      </c>
      <c r="B134" s="19" t="s">
        <v>6</v>
      </c>
      <c r="C134" s="19" t="s">
        <v>16</v>
      </c>
      <c r="D134" s="19" t="s">
        <v>8</v>
      </c>
      <c r="E134" s="19" t="s">
        <v>159</v>
      </c>
      <c r="F134" s="19" t="s">
        <v>62</v>
      </c>
      <c r="G134" s="19"/>
      <c r="H134" s="28">
        <f t="shared" si="15"/>
        <v>75000</v>
      </c>
      <c r="I134" s="28">
        <f t="shared" si="15"/>
        <v>60000</v>
      </c>
      <c r="J134" s="28">
        <f t="shared" si="15"/>
        <v>60000</v>
      </c>
    </row>
    <row r="135" spans="1:10" ht="27" customHeight="1">
      <c r="A135" s="31" t="s">
        <v>48</v>
      </c>
      <c r="B135" s="19" t="s">
        <v>6</v>
      </c>
      <c r="C135" s="19" t="s">
        <v>16</v>
      </c>
      <c r="D135" s="19" t="s">
        <v>8</v>
      </c>
      <c r="E135" s="19" t="s">
        <v>159</v>
      </c>
      <c r="F135" s="19" t="s">
        <v>62</v>
      </c>
      <c r="G135" s="19" t="s">
        <v>41</v>
      </c>
      <c r="H135" s="28">
        <v>75000</v>
      </c>
      <c r="I135" s="28">
        <v>60000</v>
      </c>
      <c r="J135" s="28">
        <v>60000</v>
      </c>
    </row>
    <row r="136" spans="1:10" ht="16.5" customHeight="1">
      <c r="A136" s="30" t="s">
        <v>89</v>
      </c>
      <c r="B136" s="19" t="s">
        <v>6</v>
      </c>
      <c r="C136" s="19" t="s">
        <v>16</v>
      </c>
      <c r="D136" s="19" t="s">
        <v>9</v>
      </c>
      <c r="E136" s="19" t="s">
        <v>105</v>
      </c>
      <c r="F136" s="19"/>
      <c r="G136" s="19"/>
      <c r="H136" s="28">
        <f>H137</f>
        <v>0</v>
      </c>
      <c r="I136" s="28">
        <f>I137</f>
        <v>0</v>
      </c>
      <c r="J136" s="28">
        <f>J137</f>
        <v>0</v>
      </c>
    </row>
    <row r="137" spans="1:10" ht="15.75" customHeight="1">
      <c r="A137" s="30" t="s">
        <v>68</v>
      </c>
      <c r="B137" s="19" t="s">
        <v>6</v>
      </c>
      <c r="C137" s="19" t="s">
        <v>16</v>
      </c>
      <c r="D137" s="19" t="s">
        <v>9</v>
      </c>
      <c r="E137" s="19" t="s">
        <v>105</v>
      </c>
      <c r="F137" s="19" t="s">
        <v>62</v>
      </c>
      <c r="G137" s="19"/>
      <c r="H137" s="28">
        <v>0</v>
      </c>
      <c r="I137" s="28">
        <v>0</v>
      </c>
      <c r="J137" s="28">
        <v>0</v>
      </c>
    </row>
    <row r="138" spans="1:10" ht="15.75" customHeight="1">
      <c r="A138" s="31" t="s">
        <v>48</v>
      </c>
      <c r="B138" s="19" t="s">
        <v>6</v>
      </c>
      <c r="C138" s="19" t="s">
        <v>16</v>
      </c>
      <c r="D138" s="19" t="s">
        <v>9</v>
      </c>
      <c r="E138" s="19" t="s">
        <v>105</v>
      </c>
      <c r="F138" s="19" t="s">
        <v>62</v>
      </c>
      <c r="G138" s="19" t="s">
        <v>41</v>
      </c>
      <c r="H138" s="28">
        <v>0</v>
      </c>
      <c r="I138" s="28">
        <v>0</v>
      </c>
      <c r="J138" s="28">
        <v>0</v>
      </c>
    </row>
    <row r="139" spans="1:10" ht="12.75">
      <c r="A139" s="31" t="s">
        <v>57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 t="s">
        <v>62</v>
      </c>
      <c r="G139" s="19" t="s">
        <v>46</v>
      </c>
      <c r="H139" s="28"/>
      <c r="I139" s="28">
        <v>0</v>
      </c>
      <c r="J139" s="28">
        <v>0</v>
      </c>
    </row>
    <row r="140" spans="1:10" ht="23.25" customHeight="1">
      <c r="A140" s="46" t="s">
        <v>69</v>
      </c>
      <c r="B140" s="42" t="s">
        <v>6</v>
      </c>
      <c r="C140" s="42" t="s">
        <v>16</v>
      </c>
      <c r="D140" s="42" t="s">
        <v>10</v>
      </c>
      <c r="E140" s="42" t="s">
        <v>121</v>
      </c>
      <c r="F140" s="47"/>
      <c r="G140" s="47"/>
      <c r="H140" s="48">
        <f aca="true" t="shared" si="16" ref="H140:J141">H141</f>
        <v>779913.42</v>
      </c>
      <c r="I140" s="48">
        <f t="shared" si="16"/>
        <v>100000</v>
      </c>
      <c r="J140" s="48">
        <f t="shared" si="16"/>
        <v>243042</v>
      </c>
    </row>
    <row r="141" spans="1:10" ht="16.5" customHeight="1">
      <c r="A141" s="22" t="s">
        <v>81</v>
      </c>
      <c r="B141" s="19" t="s">
        <v>6</v>
      </c>
      <c r="C141" s="19" t="s">
        <v>16</v>
      </c>
      <c r="D141" s="19" t="s">
        <v>10</v>
      </c>
      <c r="E141" s="19" t="s">
        <v>160</v>
      </c>
      <c r="F141" s="19"/>
      <c r="G141" s="19"/>
      <c r="H141" s="28">
        <f t="shared" si="16"/>
        <v>779913.42</v>
      </c>
      <c r="I141" s="28">
        <f t="shared" si="16"/>
        <v>100000</v>
      </c>
      <c r="J141" s="28">
        <f t="shared" si="16"/>
        <v>243042</v>
      </c>
    </row>
    <row r="142" spans="1:10" ht="15.75" customHeight="1">
      <c r="A142" s="30" t="s">
        <v>68</v>
      </c>
      <c r="B142" s="19" t="s">
        <v>6</v>
      </c>
      <c r="C142" s="19" t="s">
        <v>16</v>
      </c>
      <c r="D142" s="19" t="s">
        <v>10</v>
      </c>
      <c r="E142" s="19" t="s">
        <v>160</v>
      </c>
      <c r="F142" s="19" t="s">
        <v>62</v>
      </c>
      <c r="G142" s="19"/>
      <c r="H142" s="28">
        <f>H143+H144+H145+H146+H147</f>
        <v>779913.42</v>
      </c>
      <c r="I142" s="28">
        <f>I143+I144+I145+I146+I147</f>
        <v>100000</v>
      </c>
      <c r="J142" s="28">
        <f>J143+J144+J145+J146+J147</f>
        <v>243042</v>
      </c>
    </row>
    <row r="143" spans="1:10" ht="12.75" customHeight="1">
      <c r="A143" s="30" t="s">
        <v>51</v>
      </c>
      <c r="B143" s="19" t="s">
        <v>6</v>
      </c>
      <c r="C143" s="19" t="s">
        <v>16</v>
      </c>
      <c r="D143" s="19" t="s">
        <v>10</v>
      </c>
      <c r="E143" s="19" t="s">
        <v>160</v>
      </c>
      <c r="F143" s="19" t="s">
        <v>62</v>
      </c>
      <c r="G143" s="19" t="s">
        <v>39</v>
      </c>
      <c r="H143" s="28">
        <v>559887.65</v>
      </c>
      <c r="I143" s="28">
        <v>50000</v>
      </c>
      <c r="J143" s="28">
        <v>50000</v>
      </c>
    </row>
    <row r="144" spans="1:10" ht="12.75" customHeight="1">
      <c r="A144" s="31" t="s">
        <v>48</v>
      </c>
      <c r="B144" s="19" t="s">
        <v>6</v>
      </c>
      <c r="C144" s="19" t="s">
        <v>16</v>
      </c>
      <c r="D144" s="19" t="s">
        <v>10</v>
      </c>
      <c r="E144" s="19" t="s">
        <v>160</v>
      </c>
      <c r="F144" s="19" t="s">
        <v>140</v>
      </c>
      <c r="G144" s="19" t="s">
        <v>40</v>
      </c>
      <c r="H144" s="28">
        <v>220025.77</v>
      </c>
      <c r="I144" s="28">
        <v>0</v>
      </c>
      <c r="J144" s="28">
        <v>0</v>
      </c>
    </row>
    <row r="145" spans="1:10" ht="13.5" customHeight="1">
      <c r="A145" s="31" t="s">
        <v>38</v>
      </c>
      <c r="B145" s="19" t="s">
        <v>6</v>
      </c>
      <c r="C145" s="19" t="s">
        <v>16</v>
      </c>
      <c r="D145" s="19" t="s">
        <v>10</v>
      </c>
      <c r="E145" s="19" t="s">
        <v>160</v>
      </c>
      <c r="F145" s="19" t="s">
        <v>62</v>
      </c>
      <c r="G145" s="19" t="s">
        <v>39</v>
      </c>
      <c r="H145" s="28">
        <v>0</v>
      </c>
      <c r="I145" s="28">
        <v>50000</v>
      </c>
      <c r="J145" s="28">
        <v>193042</v>
      </c>
    </row>
    <row r="146" spans="1:10" ht="13.5" customHeight="1">
      <c r="A146" s="31" t="s">
        <v>49</v>
      </c>
      <c r="B146" s="19" t="s">
        <v>6</v>
      </c>
      <c r="C146" s="19" t="s">
        <v>16</v>
      </c>
      <c r="D146" s="19" t="s">
        <v>10</v>
      </c>
      <c r="E146" s="19" t="s">
        <v>160</v>
      </c>
      <c r="F146" s="19" t="s">
        <v>62</v>
      </c>
      <c r="G146" s="19" t="s">
        <v>45</v>
      </c>
      <c r="H146" s="28">
        <v>0</v>
      </c>
      <c r="I146" s="28">
        <v>0</v>
      </c>
      <c r="J146" s="28">
        <v>0</v>
      </c>
    </row>
    <row r="147" spans="1:10" ht="11.25" customHeight="1">
      <c r="A147" s="31" t="s">
        <v>57</v>
      </c>
      <c r="B147" s="19" t="s">
        <v>6</v>
      </c>
      <c r="C147" s="19" t="s">
        <v>16</v>
      </c>
      <c r="D147" s="19" t="s">
        <v>10</v>
      </c>
      <c r="E147" s="19" t="s">
        <v>160</v>
      </c>
      <c r="F147" s="19" t="s">
        <v>62</v>
      </c>
      <c r="G147" s="19" t="s">
        <v>46</v>
      </c>
      <c r="H147" s="28">
        <v>0</v>
      </c>
      <c r="I147" s="28">
        <v>0</v>
      </c>
      <c r="J147" s="28">
        <v>0</v>
      </c>
    </row>
    <row r="148" spans="1:10" ht="27.75" customHeight="1">
      <c r="A148" s="58" t="s">
        <v>151</v>
      </c>
      <c r="B148" s="42" t="s">
        <v>6</v>
      </c>
      <c r="C148" s="42"/>
      <c r="D148" s="42"/>
      <c r="E148" s="42" t="s">
        <v>111</v>
      </c>
      <c r="F148" s="42"/>
      <c r="G148" s="42"/>
      <c r="H148" s="45">
        <f>H149+H162</f>
        <v>4140823.79</v>
      </c>
      <c r="I148" s="45">
        <f>I149+I162</f>
        <v>3931219.19</v>
      </c>
      <c r="J148" s="45">
        <f>J149+J162</f>
        <v>4382327.1899999995</v>
      </c>
    </row>
    <row r="149" spans="1:10" ht="14.25" customHeight="1">
      <c r="A149" s="58" t="s">
        <v>132</v>
      </c>
      <c r="B149" s="42" t="s">
        <v>6</v>
      </c>
      <c r="C149" s="42" t="s">
        <v>17</v>
      </c>
      <c r="D149" s="42" t="s">
        <v>8</v>
      </c>
      <c r="E149" s="42"/>
      <c r="F149" s="42"/>
      <c r="G149" s="42"/>
      <c r="H149" s="45">
        <f>H150+H159</f>
        <v>4090823.79</v>
      </c>
      <c r="I149" s="45">
        <f>I150+I159</f>
        <v>3931219.19</v>
      </c>
      <c r="J149" s="45">
        <f>J150+J159</f>
        <v>4382327.1899999995</v>
      </c>
    </row>
    <row r="150" spans="1:10" ht="14.25" customHeight="1">
      <c r="A150" s="22" t="s">
        <v>82</v>
      </c>
      <c r="B150" s="19" t="s">
        <v>6</v>
      </c>
      <c r="C150" s="19" t="s">
        <v>17</v>
      </c>
      <c r="D150" s="19" t="s">
        <v>8</v>
      </c>
      <c r="E150" s="19" t="s">
        <v>161</v>
      </c>
      <c r="F150" s="19"/>
      <c r="G150" s="19"/>
      <c r="H150" s="21">
        <f>H151</f>
        <v>1240000</v>
      </c>
      <c r="I150" s="21">
        <f>I151</f>
        <v>1269359</v>
      </c>
      <c r="J150" s="21">
        <f>J151</f>
        <v>1720470</v>
      </c>
    </row>
    <row r="151" spans="1:10" ht="13.5" customHeight="1">
      <c r="A151" s="30" t="s">
        <v>68</v>
      </c>
      <c r="B151" s="19" t="s">
        <v>6</v>
      </c>
      <c r="C151" s="19" t="s">
        <v>17</v>
      </c>
      <c r="D151" s="19" t="s">
        <v>8</v>
      </c>
      <c r="E151" s="19" t="s">
        <v>161</v>
      </c>
      <c r="F151" s="19" t="s">
        <v>62</v>
      </c>
      <c r="G151" s="19"/>
      <c r="H151" s="21">
        <f>H152+H153+H154+H155+H156+H157+H158</f>
        <v>1240000</v>
      </c>
      <c r="I151" s="21">
        <f>I152+I153+I154+I155+I156+I157+I158</f>
        <v>1269359</v>
      </c>
      <c r="J151" s="21">
        <f>J152+J153+J154+J155+J156+J157+J158</f>
        <v>1720470</v>
      </c>
    </row>
    <row r="152" spans="1:10" ht="15" customHeight="1">
      <c r="A152" s="31" t="s">
        <v>50</v>
      </c>
      <c r="B152" s="19" t="s">
        <v>6</v>
      </c>
      <c r="C152" s="19" t="s">
        <v>17</v>
      </c>
      <c r="D152" s="19" t="s">
        <v>8</v>
      </c>
      <c r="E152" s="19" t="s">
        <v>161</v>
      </c>
      <c r="F152" s="19" t="s">
        <v>62</v>
      </c>
      <c r="G152" s="19" t="s">
        <v>36</v>
      </c>
      <c r="H152" s="21">
        <v>0</v>
      </c>
      <c r="I152" s="21">
        <v>0</v>
      </c>
      <c r="J152" s="21">
        <v>0</v>
      </c>
    </row>
    <row r="153" spans="1:10" ht="15.75" customHeight="1">
      <c r="A153" s="31" t="s">
        <v>51</v>
      </c>
      <c r="B153" s="19" t="s">
        <v>6</v>
      </c>
      <c r="C153" s="19" t="s">
        <v>17</v>
      </c>
      <c r="D153" s="19" t="s">
        <v>8</v>
      </c>
      <c r="E153" s="19" t="s">
        <v>161</v>
      </c>
      <c r="F153" s="19" t="s">
        <v>140</v>
      </c>
      <c r="G153" s="19" t="s">
        <v>40</v>
      </c>
      <c r="H153" s="21">
        <v>1009742.46</v>
      </c>
      <c r="I153" s="21">
        <v>1269359</v>
      </c>
      <c r="J153" s="21">
        <v>1720470</v>
      </c>
    </row>
    <row r="154" spans="1:10" ht="14.25" customHeight="1">
      <c r="A154" s="31" t="s">
        <v>48</v>
      </c>
      <c r="B154" s="19" t="s">
        <v>6</v>
      </c>
      <c r="C154" s="19" t="s">
        <v>17</v>
      </c>
      <c r="D154" s="19" t="s">
        <v>8</v>
      </c>
      <c r="E154" s="19" t="s">
        <v>109</v>
      </c>
      <c r="F154" s="19" t="s">
        <v>62</v>
      </c>
      <c r="G154" s="19" t="s">
        <v>41</v>
      </c>
      <c r="H154" s="21">
        <v>0</v>
      </c>
      <c r="I154" s="21">
        <v>0</v>
      </c>
      <c r="J154" s="21">
        <v>0</v>
      </c>
    </row>
    <row r="155" spans="1:10" ht="14.25" customHeight="1">
      <c r="A155" s="31" t="s">
        <v>38</v>
      </c>
      <c r="B155" s="19" t="s">
        <v>6</v>
      </c>
      <c r="C155" s="19" t="s">
        <v>17</v>
      </c>
      <c r="D155" s="19" t="s">
        <v>8</v>
      </c>
      <c r="E155" s="19" t="s">
        <v>109</v>
      </c>
      <c r="F155" s="19" t="s">
        <v>62</v>
      </c>
      <c r="G155" s="19" t="s">
        <v>39</v>
      </c>
      <c r="H155" s="21">
        <v>230257.54</v>
      </c>
      <c r="I155" s="21">
        <v>0</v>
      </c>
      <c r="J155" s="21">
        <v>0</v>
      </c>
    </row>
    <row r="156" spans="1:10" ht="12.75">
      <c r="A156" s="31" t="s">
        <v>55</v>
      </c>
      <c r="B156" s="19" t="s">
        <v>6</v>
      </c>
      <c r="C156" s="19" t="s">
        <v>17</v>
      </c>
      <c r="D156" s="19" t="s">
        <v>8</v>
      </c>
      <c r="E156" s="19" t="s">
        <v>109</v>
      </c>
      <c r="F156" s="19" t="s">
        <v>62</v>
      </c>
      <c r="G156" s="37" t="s">
        <v>42</v>
      </c>
      <c r="H156" s="21">
        <v>0</v>
      </c>
      <c r="I156" s="21">
        <v>0</v>
      </c>
      <c r="J156" s="21">
        <v>0</v>
      </c>
    </row>
    <row r="157" spans="1:10" ht="12" customHeight="1">
      <c r="A157" s="31" t="s">
        <v>49</v>
      </c>
      <c r="B157" s="19" t="s">
        <v>6</v>
      </c>
      <c r="C157" s="19" t="s">
        <v>17</v>
      </c>
      <c r="D157" s="19" t="s">
        <v>8</v>
      </c>
      <c r="E157" s="19" t="s">
        <v>109</v>
      </c>
      <c r="F157" s="19" t="s">
        <v>62</v>
      </c>
      <c r="G157" s="19" t="s">
        <v>45</v>
      </c>
      <c r="H157" s="21">
        <v>0</v>
      </c>
      <c r="I157" s="21">
        <v>0</v>
      </c>
      <c r="J157" s="21">
        <v>0</v>
      </c>
    </row>
    <row r="158" spans="1:10" ht="13.5" customHeight="1">
      <c r="A158" s="31" t="s">
        <v>57</v>
      </c>
      <c r="B158" s="19" t="s">
        <v>6</v>
      </c>
      <c r="C158" s="19" t="s">
        <v>17</v>
      </c>
      <c r="D158" s="19" t="s">
        <v>8</v>
      </c>
      <c r="E158" s="19" t="s">
        <v>109</v>
      </c>
      <c r="F158" s="19" t="s">
        <v>62</v>
      </c>
      <c r="G158" s="19" t="s">
        <v>46</v>
      </c>
      <c r="H158" s="28">
        <v>0</v>
      </c>
      <c r="I158" s="28">
        <v>0</v>
      </c>
      <c r="J158" s="28">
        <v>0</v>
      </c>
    </row>
    <row r="159" spans="1:10" ht="13.5" customHeight="1">
      <c r="A159" s="22" t="s">
        <v>71</v>
      </c>
      <c r="B159" s="19" t="s">
        <v>6</v>
      </c>
      <c r="C159" s="19" t="s">
        <v>17</v>
      </c>
      <c r="D159" s="19" t="s">
        <v>8</v>
      </c>
      <c r="E159" s="19" t="s">
        <v>107</v>
      </c>
      <c r="F159" s="19"/>
      <c r="G159" s="19"/>
      <c r="H159" s="21">
        <f>H160</f>
        <v>2850823.79</v>
      </c>
      <c r="I159" s="21">
        <f>I160</f>
        <v>2661860.19</v>
      </c>
      <c r="J159" s="21">
        <v>2661857.19</v>
      </c>
    </row>
    <row r="160" spans="1:10" ht="13.5" customHeight="1">
      <c r="A160" s="22" t="s">
        <v>79</v>
      </c>
      <c r="B160" s="19" t="s">
        <v>6</v>
      </c>
      <c r="C160" s="19" t="s">
        <v>17</v>
      </c>
      <c r="D160" s="19" t="s">
        <v>8</v>
      </c>
      <c r="E160" s="19" t="s">
        <v>107</v>
      </c>
      <c r="F160" s="19" t="s">
        <v>59</v>
      </c>
      <c r="G160" s="19"/>
      <c r="H160" s="21">
        <f>H161</f>
        <v>2850823.79</v>
      </c>
      <c r="I160" s="21">
        <f>I161</f>
        <v>2661860.19</v>
      </c>
      <c r="J160" s="21">
        <f>J161</f>
        <v>2661857.19</v>
      </c>
    </row>
    <row r="161" spans="1:10" ht="13.5" customHeight="1">
      <c r="A161" s="38" t="s">
        <v>80</v>
      </c>
      <c r="B161" s="19" t="s">
        <v>6</v>
      </c>
      <c r="C161" s="19" t="s">
        <v>17</v>
      </c>
      <c r="D161" s="19" t="s">
        <v>8</v>
      </c>
      <c r="E161" s="19" t="s">
        <v>107</v>
      </c>
      <c r="F161" s="19" t="s">
        <v>59</v>
      </c>
      <c r="G161" s="19" t="s">
        <v>58</v>
      </c>
      <c r="H161" s="21">
        <v>2850823.79</v>
      </c>
      <c r="I161" s="21">
        <v>2661860.19</v>
      </c>
      <c r="J161" s="21">
        <v>2661857.19</v>
      </c>
    </row>
    <row r="162" spans="1:10" ht="12.75" customHeight="1">
      <c r="A162" s="59" t="s">
        <v>83</v>
      </c>
      <c r="B162" s="47" t="s">
        <v>6</v>
      </c>
      <c r="C162" s="47" t="s">
        <v>12</v>
      </c>
      <c r="D162" s="47" t="s">
        <v>16</v>
      </c>
      <c r="E162" s="47" t="s">
        <v>108</v>
      </c>
      <c r="F162" s="47"/>
      <c r="G162" s="47"/>
      <c r="H162" s="45">
        <v>50000</v>
      </c>
      <c r="I162" s="45">
        <f>I163</f>
        <v>0</v>
      </c>
      <c r="J162" s="45">
        <f>J163</f>
        <v>0</v>
      </c>
    </row>
    <row r="163" spans="1:10" ht="13.5" customHeight="1">
      <c r="A163" s="30" t="s">
        <v>68</v>
      </c>
      <c r="B163" s="19" t="s">
        <v>6</v>
      </c>
      <c r="C163" s="19" t="s">
        <v>12</v>
      </c>
      <c r="D163" s="19" t="s">
        <v>16</v>
      </c>
      <c r="E163" s="19" t="s">
        <v>108</v>
      </c>
      <c r="F163" s="19" t="s">
        <v>62</v>
      </c>
      <c r="G163" s="19"/>
      <c r="H163" s="21">
        <v>0</v>
      </c>
      <c r="I163" s="21">
        <v>0</v>
      </c>
      <c r="J163" s="21">
        <v>0</v>
      </c>
    </row>
    <row r="164" spans="1:10" ht="14.25" customHeight="1">
      <c r="A164" s="31" t="s">
        <v>38</v>
      </c>
      <c r="B164" s="19" t="s">
        <v>6</v>
      </c>
      <c r="C164" s="19" t="s">
        <v>12</v>
      </c>
      <c r="D164" s="19" t="s">
        <v>16</v>
      </c>
      <c r="E164" s="19" t="s">
        <v>108</v>
      </c>
      <c r="F164" s="19" t="s">
        <v>62</v>
      </c>
      <c r="G164" s="19" t="s">
        <v>39</v>
      </c>
      <c r="H164" s="21"/>
      <c r="I164" s="21">
        <v>0</v>
      </c>
      <c r="J164" s="21">
        <v>0</v>
      </c>
    </row>
    <row r="165" spans="1:10" ht="13.5" customHeight="1">
      <c r="A165" s="31" t="s">
        <v>57</v>
      </c>
      <c r="B165" s="19" t="s">
        <v>6</v>
      </c>
      <c r="C165" s="19" t="s">
        <v>12</v>
      </c>
      <c r="D165" s="19" t="s">
        <v>16</v>
      </c>
      <c r="E165" s="19" t="s">
        <v>108</v>
      </c>
      <c r="F165" s="19" t="s">
        <v>62</v>
      </c>
      <c r="G165" s="19" t="s">
        <v>46</v>
      </c>
      <c r="H165" s="21">
        <v>50000</v>
      </c>
      <c r="I165" s="21">
        <v>0</v>
      </c>
      <c r="J165" s="21">
        <v>0</v>
      </c>
    </row>
    <row r="166" spans="1:10" ht="13.5" customHeight="1">
      <c r="A166" s="40" t="s">
        <v>78</v>
      </c>
      <c r="B166" s="37"/>
      <c r="C166" s="37"/>
      <c r="D166" s="37"/>
      <c r="E166" s="37"/>
      <c r="F166" s="37"/>
      <c r="G166" s="37"/>
      <c r="H166" s="34">
        <f>H101+H10</f>
        <v>10532567.420000002</v>
      </c>
      <c r="I166" s="34">
        <f>I101+I10</f>
        <v>8246818</v>
      </c>
      <c r="J166" s="34">
        <f>J101+J12+J85+J73</f>
        <v>8721167.999999998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" right="0" top="1.141732283464567" bottom="0.7480314960629921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2022-02-07T00:32:25Z</cp:lastPrinted>
  <dcterms:created xsi:type="dcterms:W3CDTF">2002-11-05T02:31:31Z</dcterms:created>
  <dcterms:modified xsi:type="dcterms:W3CDTF">2022-02-07T00:33:00Z</dcterms:modified>
  <cp:category/>
  <cp:version/>
  <cp:contentType/>
  <cp:contentStatus/>
</cp:coreProperties>
</file>