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<sst xmlns="http://schemas.openxmlformats.org/spreadsheetml/2006/main" count="942" uniqueCount="173">
  <si>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</si>
  <si>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</si>
  <si>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</si>
  <si>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</si>
  <si>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</si>
  <si>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</si>
  <si>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</si>
  <si>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</si>
  <si>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</si>
  <si>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</si>
  <si>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</si>
  <si>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</si>
  <si>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</si>
  <si>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</si>
  <si>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</si>
  <si>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</si>
  <si>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</si>
  <si>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</si>
  <si>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</si>
  <si>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</si>
  <si>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</si>
  <si>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</si>
  <si>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</si>
  <si>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</si>
  <si>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</si>
  <si>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</si>
  <si>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</si>
  <si>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</si>
  <si>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</si>
  <si>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</si>
  <si>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</si>
  <si>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</si>
  <si>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</si>
  <si>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</si>
  <si>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</si>
  <si>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</si>
  <si>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</si>
  <si>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</si>
  <si>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</si>
  <si>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</si>
  <si>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</si>
  <si>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</si>
  <si>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</si>
  <si>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</si>
  <si>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</si>
  <si>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</si>
  <si>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</si>
  <si>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</si>
  <si>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</si>
  <si>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</si>
  <si>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</si>
  <si>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</si>
  <si>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</si>
  <si>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</si>
  <si>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</si>
  <si>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</si>
  <si>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</si>
  <si>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</si>
  <si>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</si>
  <si>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</si>
  <si>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</si>
  <si>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</si>
  <si>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</si>
  <si>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</si>
  <si>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</si>
  <si>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</si>
  <si>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</si>
  <si>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</si>
  <si>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</si>
  <si>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</si>
  <si>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</si>
  <si>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</si>
  <si>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</si>
  <si>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</si>
  <si>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</si>
  <si>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</si>
  <si>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</si>
  <si>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</si>
  <si>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</si>
  <si>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</si>
  <si>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</si>
  <si>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</si>
  <si>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</si>
  <si>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</si>
  <si>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</si>
  <si>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</si>
  <si>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</si>
  <si>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</si>
  <si>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</si>
  <si>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</si>
  <si>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</si>
  <si>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</si>
  <si>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</si>
  <si>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</si>
  <si>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</si>
  <si>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</si>
  <si>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</si>
  <si>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</si>
  <si>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</si>
  <si>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</si>
  <si>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</si>
  <si>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</si>
  <si>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</si>
  <si>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</si>
  <si>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</si>
  <si>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</si>
  <si>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</si>
  <si>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</si>
  <si>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</si>
  <si>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</si>
  <si>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</si>
  <si>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</si>
  <si>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</si>
  <si>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</si>
  <si>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</si>
  <si>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</si>
  <si>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</si>
  <si>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</si>
  <si>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</si>
  <si>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</si>
  <si>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</si>
  <si>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</si>
  <si>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</si>
  <si>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</si>
  <si>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</si>
  <si>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</si>
  <si>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</si>
  <si>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</si>
  <si>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</si>
  <si>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</si>
  <si>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</si>
  <si>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</si>
  <si>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</si>
  <si>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</si>
  <si>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</si>
  <si>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</si>
  <si>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</si>
  <si>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</si>
  <si>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</si>
  <si>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</si>
  <si>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</si>
  <si>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</si>
  <si>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</si>
  <si>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</si>
  <si>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</si>
  <si>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</si>
  <si>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</si>
  <si>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</si>
  <si>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</si>
  <si>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</si>
  <si>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</si>
  <si>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</si>
  <si>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</si>
  <si>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</si>
  <si>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</si>
  <si>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</si>
  <si>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</si>
  <si>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</si>
  <si>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</si>
  <si>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</si>
  <si>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</si>
  <si>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</si>
  <si>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</si>
  <si>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</si>
  <si>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</si>
  <si>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01 1 01 80540</t>
  </si>
  <si>
    <t>01 1 01 S0400</t>
  </si>
  <si>
    <t>800</t>
  </si>
  <si>
    <t>880</t>
  </si>
  <si>
    <t>к Решению №5</t>
  </si>
  <si>
    <r>
      <t>от "12</t>
    </r>
    <r>
      <rPr>
        <sz val="10"/>
        <rFont val="Arial Cyr"/>
        <family val="0"/>
      </rPr>
      <t xml:space="preserve">" декабря  2022г </t>
    </r>
  </si>
  <si>
    <t>Расходы на осуществление работ по межеванию земельных участков</t>
  </si>
  <si>
    <t>88 1 00 80640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</si>
</sst>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B155">
      <selection activeCell="B174" sqref="A174:IV255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0" t="s">
        <v>169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customHeight="1">
      <c r="A2" s="70" t="s">
        <v>170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 customHeight="1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7.75" customHeight="1">
      <c r="A4" s="78" t="s">
        <v>154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">
      <c r="A5" s="79"/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151</v>
      </c>
      <c r="I6" s="4" t="s">
        <v>152</v>
      </c>
      <c r="J6" s="4" t="s">
        <v>153</v>
      </c>
    </row>
    <row r="7" spans="1:10" ht="21" customHeight="1">
      <c r="A7" s="71" t="s">
        <v>7</v>
      </c>
      <c r="B7" s="76" t="s">
        <v>4</v>
      </c>
      <c r="C7" s="77" t="s">
        <v>0</v>
      </c>
      <c r="D7" s="77" t="s">
        <v>1</v>
      </c>
      <c r="E7" s="77" t="s">
        <v>28</v>
      </c>
      <c r="F7" s="77" t="s">
        <v>29</v>
      </c>
      <c r="G7" s="5"/>
      <c r="H7" s="71" t="s">
        <v>19</v>
      </c>
      <c r="I7" s="71" t="s">
        <v>19</v>
      </c>
      <c r="J7" s="71" t="s">
        <v>19</v>
      </c>
    </row>
    <row r="8" spans="1:10" ht="12" customHeight="1">
      <c r="A8" s="74"/>
      <c r="B8" s="76"/>
      <c r="C8" s="77"/>
      <c r="D8" s="77"/>
      <c r="E8" s="77"/>
      <c r="F8" s="77"/>
      <c r="G8" s="6" t="s">
        <v>32</v>
      </c>
      <c r="H8" s="72"/>
      <c r="I8" s="72"/>
      <c r="J8" s="72"/>
    </row>
    <row r="9" spans="1:10" ht="13.5" customHeight="1" hidden="1">
      <c r="A9" s="75"/>
      <c r="B9" s="76"/>
      <c r="C9" s="77"/>
      <c r="D9" s="77"/>
      <c r="E9" s="77"/>
      <c r="F9" s="77"/>
      <c r="G9" s="7"/>
      <c r="H9" s="73"/>
      <c r="I9" s="73"/>
      <c r="J9" s="73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4834248.17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4834248.17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H13+H20+H48+H56+H85+H92+H98+H53+H105</f>
        <v>4438908.13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1009430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1009430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1009430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1009430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774930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234500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3030426.31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3030426.31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2798426.31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1592395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1226395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366000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1199856.31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139</v>
      </c>
      <c r="G30" s="19" t="s">
        <v>40</v>
      </c>
      <c r="H30" s="28">
        <v>359856.31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708925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81075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6175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1175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1175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140</v>
      </c>
      <c r="G40" s="32"/>
      <c r="H40" s="28">
        <f>H41</f>
        <v>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140</v>
      </c>
      <c r="G41" s="32" t="s">
        <v>42</v>
      </c>
      <c r="H41" s="28">
        <v>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232000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232000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232000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62000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161</v>
      </c>
      <c r="B53" s="47" t="s">
        <v>6</v>
      </c>
      <c r="C53" s="47" t="s">
        <v>8</v>
      </c>
      <c r="D53" s="47" t="s">
        <v>162</v>
      </c>
      <c r="E53" s="47"/>
      <c r="F53" s="47"/>
      <c r="G53" s="47"/>
      <c r="H53" s="48">
        <f>H54</f>
        <v>88016.8</v>
      </c>
      <c r="I53" s="48"/>
      <c r="J53" s="48"/>
    </row>
    <row r="54" spans="1:10" ht="26.25" customHeight="1">
      <c r="A54" s="22" t="s">
        <v>163</v>
      </c>
      <c r="B54" s="19" t="s">
        <v>6</v>
      </c>
      <c r="C54" s="19" t="s">
        <v>8</v>
      </c>
      <c r="D54" s="19" t="s">
        <v>162</v>
      </c>
      <c r="E54" s="19" t="s">
        <v>164</v>
      </c>
      <c r="F54" s="19" t="s">
        <v>167</v>
      </c>
      <c r="G54" s="19"/>
      <c r="H54" s="28">
        <f>H55</f>
        <v>88016.8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162</v>
      </c>
      <c r="E55" s="19" t="s">
        <v>164</v>
      </c>
      <c r="F55" s="19" t="s">
        <v>168</v>
      </c>
      <c r="G55" s="19" t="s">
        <v>39</v>
      </c>
      <c r="H55" s="28">
        <v>88016.8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123000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123000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94470.05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28529.95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138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138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138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112576.25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112576.25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112576.25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112576.25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141</v>
      </c>
      <c r="B98" s="67" t="s">
        <v>6</v>
      </c>
      <c r="C98" s="67" t="s">
        <v>8</v>
      </c>
      <c r="D98" s="68">
        <v>13</v>
      </c>
      <c r="E98" s="69" t="s">
        <v>142</v>
      </c>
      <c r="F98" s="69">
        <v>100</v>
      </c>
      <c r="G98" s="65"/>
      <c r="H98" s="66">
        <f>H100+H102+H103</f>
        <v>132353.96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143</v>
      </c>
      <c r="B99" s="67" t="s">
        <v>6</v>
      </c>
      <c r="C99" s="67" t="s">
        <v>8</v>
      </c>
      <c r="D99" s="68">
        <v>13</v>
      </c>
      <c r="E99" s="69" t="s">
        <v>142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144</v>
      </c>
      <c r="B100" s="67" t="s">
        <v>6</v>
      </c>
      <c r="C100" s="67" t="s">
        <v>8</v>
      </c>
      <c r="D100" s="68">
        <v>13</v>
      </c>
      <c r="E100" s="69" t="s">
        <v>142</v>
      </c>
      <c r="F100" s="69">
        <v>121</v>
      </c>
      <c r="G100" s="65" t="s">
        <v>34</v>
      </c>
      <c r="H100" s="66">
        <v>101654.52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142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142</v>
      </c>
      <c r="F102" s="69">
        <v>129</v>
      </c>
      <c r="G102" s="65" t="s">
        <v>33</v>
      </c>
      <c r="H102" s="66">
        <v>30699.44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142</v>
      </c>
      <c r="F103" s="69">
        <v>244</v>
      </c>
      <c r="G103" s="65" t="s">
        <v>39</v>
      </c>
      <c r="H103" s="66">
        <v>0</v>
      </c>
      <c r="I103" s="66">
        <v>500</v>
      </c>
      <c r="J103" s="66">
        <v>500</v>
      </c>
    </row>
    <row r="104" spans="1:10" ht="12" customHeight="1">
      <c r="A104" s="30" t="s">
        <v>141</v>
      </c>
      <c r="B104" s="67" t="s">
        <v>6</v>
      </c>
      <c r="C104" s="67" t="s">
        <v>8</v>
      </c>
      <c r="D104" s="68">
        <v>13</v>
      </c>
      <c r="E104" s="69" t="s">
        <v>172</v>
      </c>
      <c r="F104" s="69">
        <v>200</v>
      </c>
      <c r="G104" s="65"/>
      <c r="H104" s="66"/>
      <c r="I104" s="66"/>
      <c r="J104" s="66"/>
    </row>
    <row r="105" spans="1:10" ht="12" customHeight="1">
      <c r="A105" s="30" t="s">
        <v>171</v>
      </c>
      <c r="B105" s="67" t="s">
        <v>6</v>
      </c>
      <c r="C105" s="67" t="s">
        <v>8</v>
      </c>
      <c r="D105" s="68">
        <v>13</v>
      </c>
      <c r="E105" s="69" t="s">
        <v>142</v>
      </c>
      <c r="F105" s="69">
        <v>244</v>
      </c>
      <c r="G105" s="65" t="s">
        <v>39</v>
      </c>
      <c r="H105" s="66">
        <v>57000</v>
      </c>
      <c r="I105" s="66"/>
      <c r="J105" s="66"/>
    </row>
    <row r="106" spans="1:10" ht="22.5" customHeight="1">
      <c r="A106" s="46" t="s">
        <v>145</v>
      </c>
      <c r="B106" s="42" t="s">
        <v>6</v>
      </c>
      <c r="C106" s="42"/>
      <c r="D106" s="42"/>
      <c r="E106" s="42"/>
      <c r="F106" s="42"/>
      <c r="G106" s="42"/>
      <c r="H106" s="45">
        <f>H108+H120+H124+H131+H137+H145+H155</f>
        <v>10155920.92</v>
      </c>
      <c r="I106" s="45">
        <f>I107+I120+I124+I131+I137+I145+I155</f>
        <v>4153219.19</v>
      </c>
      <c r="J106" s="45">
        <f>J107+J120+J124+J131+J137+J145+J155+J169</f>
        <v>4747369.1899999995</v>
      </c>
    </row>
    <row r="107" spans="1:10" ht="39" customHeight="1">
      <c r="A107" s="11" t="s">
        <v>146</v>
      </c>
      <c r="B107" s="17" t="s">
        <v>6</v>
      </c>
      <c r="C107" s="19"/>
      <c r="D107" s="19"/>
      <c r="E107" s="17" t="s">
        <v>114</v>
      </c>
      <c r="F107" s="19"/>
      <c r="G107" s="17"/>
      <c r="H107" s="34">
        <f>H108</f>
        <v>422309.4</v>
      </c>
      <c r="I107" s="34">
        <f>I108</f>
        <v>52000</v>
      </c>
      <c r="J107" s="34">
        <f>J108</f>
        <v>52000</v>
      </c>
    </row>
    <row r="108" spans="1:10" ht="17.25" customHeight="1">
      <c r="A108" s="46" t="s">
        <v>74</v>
      </c>
      <c r="B108" s="42" t="s">
        <v>6</v>
      </c>
      <c r="C108" s="42" t="s">
        <v>10</v>
      </c>
      <c r="D108" s="47"/>
      <c r="E108" s="42"/>
      <c r="F108" s="47"/>
      <c r="G108" s="42"/>
      <c r="H108" s="45">
        <f>H109+H113</f>
        <v>422309.4</v>
      </c>
      <c r="I108" s="45">
        <f>I109+I113</f>
        <v>52000</v>
      </c>
      <c r="J108" s="45">
        <f>J109+J113</f>
        <v>52000</v>
      </c>
    </row>
    <row r="109" spans="1:10" ht="27" customHeight="1">
      <c r="A109" s="46" t="s">
        <v>76</v>
      </c>
      <c r="B109" s="47" t="s">
        <v>6</v>
      </c>
      <c r="C109" s="47" t="s">
        <v>10</v>
      </c>
      <c r="D109" s="47" t="s">
        <v>14</v>
      </c>
      <c r="E109" s="47"/>
      <c r="F109" s="47"/>
      <c r="G109" s="47"/>
      <c r="H109" s="48">
        <f aca="true" t="shared" si="10" ref="H109:J111">H110</f>
        <v>1000</v>
      </c>
      <c r="I109" s="48">
        <f t="shared" si="10"/>
        <v>1000</v>
      </c>
      <c r="J109" s="48">
        <f t="shared" si="10"/>
        <v>1000</v>
      </c>
    </row>
    <row r="110" spans="1:10" ht="12.75">
      <c r="A110" s="30" t="s">
        <v>22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/>
      <c r="G110" s="39"/>
      <c r="H110" s="28">
        <f t="shared" si="10"/>
        <v>1000</v>
      </c>
      <c r="I110" s="28">
        <f t="shared" si="10"/>
        <v>1000</v>
      </c>
      <c r="J110" s="28">
        <f t="shared" si="10"/>
        <v>1000</v>
      </c>
    </row>
    <row r="111" spans="1:10" ht="15" customHeight="1">
      <c r="A111" s="30" t="s">
        <v>68</v>
      </c>
      <c r="B111" s="19" t="s">
        <v>6</v>
      </c>
      <c r="C111" s="19" t="s">
        <v>10</v>
      </c>
      <c r="D111" s="19" t="s">
        <v>14</v>
      </c>
      <c r="E111" s="19" t="s">
        <v>115</v>
      </c>
      <c r="F111" s="19" t="s">
        <v>62</v>
      </c>
      <c r="G111" s="39"/>
      <c r="H111" s="28">
        <f t="shared" si="10"/>
        <v>1000</v>
      </c>
      <c r="I111" s="28">
        <f t="shared" si="10"/>
        <v>1000</v>
      </c>
      <c r="J111" s="28">
        <f t="shared" si="10"/>
        <v>1000</v>
      </c>
    </row>
    <row r="112" spans="1:10" ht="15" customHeight="1">
      <c r="A112" s="31" t="s">
        <v>38</v>
      </c>
      <c r="B112" s="19" t="s">
        <v>6</v>
      </c>
      <c r="C112" s="19" t="s">
        <v>10</v>
      </c>
      <c r="D112" s="19" t="s">
        <v>14</v>
      </c>
      <c r="E112" s="19" t="s">
        <v>115</v>
      </c>
      <c r="F112" s="19" t="s">
        <v>62</v>
      </c>
      <c r="G112" s="19" t="s">
        <v>39</v>
      </c>
      <c r="H112" s="28">
        <v>1000</v>
      </c>
      <c r="I112" s="28">
        <v>1000</v>
      </c>
      <c r="J112" s="28">
        <v>1000</v>
      </c>
    </row>
    <row r="113" spans="1:10" ht="15" customHeight="1">
      <c r="A113" s="58" t="s">
        <v>23</v>
      </c>
      <c r="B113" s="47" t="s">
        <v>6</v>
      </c>
      <c r="C113" s="47" t="s">
        <v>10</v>
      </c>
      <c r="D113" s="47" t="s">
        <v>24</v>
      </c>
      <c r="E113" s="47"/>
      <c r="F113" s="47"/>
      <c r="G113" s="47"/>
      <c r="H113" s="48">
        <f>H119+H118+H117+H116</f>
        <v>421309.4</v>
      </c>
      <c r="I113" s="48">
        <f aca="true" t="shared" si="11" ref="H113:J114">I114</f>
        <v>51000</v>
      </c>
      <c r="J113" s="48">
        <f t="shared" si="11"/>
        <v>51000</v>
      </c>
    </row>
    <row r="114" spans="1:10" ht="15.75" customHeight="1">
      <c r="A114" s="22" t="s">
        <v>90</v>
      </c>
      <c r="B114" s="19" t="s">
        <v>6</v>
      </c>
      <c r="C114" s="19" t="s">
        <v>10</v>
      </c>
      <c r="D114" s="19" t="s">
        <v>24</v>
      </c>
      <c r="E114" s="19" t="s">
        <v>116</v>
      </c>
      <c r="F114" s="19"/>
      <c r="G114" s="39"/>
      <c r="H114" s="28">
        <f t="shared" si="11"/>
        <v>421309.4</v>
      </c>
      <c r="I114" s="28">
        <f t="shared" si="11"/>
        <v>51000</v>
      </c>
      <c r="J114" s="28">
        <f t="shared" si="11"/>
        <v>51000</v>
      </c>
    </row>
    <row r="115" spans="1:10" ht="25.5" customHeight="1">
      <c r="A115" s="30" t="s">
        <v>68</v>
      </c>
      <c r="B115" s="19" t="s">
        <v>6</v>
      </c>
      <c r="C115" s="19" t="s">
        <v>10</v>
      </c>
      <c r="D115" s="19" t="s">
        <v>24</v>
      </c>
      <c r="E115" s="19" t="s">
        <v>116</v>
      </c>
      <c r="F115" s="19" t="s">
        <v>62</v>
      </c>
      <c r="G115" s="39"/>
      <c r="H115" s="28">
        <f>H116+H117+H118+H119</f>
        <v>421309.4</v>
      </c>
      <c r="I115" s="28">
        <f>I116+I117+I118+I119</f>
        <v>51000</v>
      </c>
      <c r="J115" s="28">
        <f>J116+J117+J118+J119</f>
        <v>51000</v>
      </c>
    </row>
    <row r="116" spans="1:10" ht="15.75" customHeight="1">
      <c r="A116" s="30" t="s">
        <v>51</v>
      </c>
      <c r="B116" s="19" t="s">
        <v>6</v>
      </c>
      <c r="C116" s="19" t="s">
        <v>10</v>
      </c>
      <c r="D116" s="19" t="s">
        <v>24</v>
      </c>
      <c r="E116" s="19" t="s">
        <v>155</v>
      </c>
      <c r="F116" s="19" t="s">
        <v>62</v>
      </c>
      <c r="G116" s="39">
        <v>223</v>
      </c>
      <c r="H116" s="28">
        <v>0</v>
      </c>
      <c r="I116" s="28">
        <v>0</v>
      </c>
      <c r="J116" s="28">
        <v>0</v>
      </c>
    </row>
    <row r="117" spans="1:10" ht="13.5" customHeight="1">
      <c r="A117" s="31" t="s">
        <v>48</v>
      </c>
      <c r="B117" s="19" t="s">
        <v>6</v>
      </c>
      <c r="C117" s="19" t="s">
        <v>10</v>
      </c>
      <c r="D117" s="19" t="s">
        <v>24</v>
      </c>
      <c r="E117" s="19" t="s">
        <v>155</v>
      </c>
      <c r="F117" s="19" t="s">
        <v>62</v>
      </c>
      <c r="G117" s="39">
        <v>225</v>
      </c>
      <c r="H117" s="28">
        <v>0</v>
      </c>
      <c r="I117" s="28">
        <v>0</v>
      </c>
      <c r="J117" s="28">
        <v>0</v>
      </c>
    </row>
    <row r="118" spans="1:10" ht="11.25" customHeight="1">
      <c r="A118" s="31" t="s">
        <v>38</v>
      </c>
      <c r="B118" s="19" t="s">
        <v>6</v>
      </c>
      <c r="C118" s="19" t="s">
        <v>10</v>
      </c>
      <c r="D118" s="19" t="s">
        <v>24</v>
      </c>
      <c r="E118" s="19" t="s">
        <v>155</v>
      </c>
      <c r="F118" s="19" t="s">
        <v>62</v>
      </c>
      <c r="G118" s="19" t="s">
        <v>39</v>
      </c>
      <c r="H118" s="28">
        <v>0</v>
      </c>
      <c r="I118" s="28">
        <v>50000</v>
      </c>
      <c r="J118" s="28">
        <v>50000</v>
      </c>
    </row>
    <row r="119" spans="1:10" ht="13.5" customHeight="1">
      <c r="A119" s="31" t="s">
        <v>57</v>
      </c>
      <c r="B119" s="17" t="s">
        <v>6</v>
      </c>
      <c r="C119" s="19" t="s">
        <v>10</v>
      </c>
      <c r="D119" s="19" t="s">
        <v>24</v>
      </c>
      <c r="E119" s="19" t="s">
        <v>156</v>
      </c>
      <c r="F119" s="19" t="s">
        <v>62</v>
      </c>
      <c r="G119" s="19" t="s">
        <v>39</v>
      </c>
      <c r="H119" s="28">
        <v>421309.4</v>
      </c>
      <c r="I119" s="28">
        <v>1000</v>
      </c>
      <c r="J119" s="28">
        <v>1000</v>
      </c>
    </row>
    <row r="120" spans="1:10" ht="33" customHeight="1">
      <c r="A120" s="46" t="s">
        <v>147</v>
      </c>
      <c r="B120" s="42" t="s">
        <v>6</v>
      </c>
      <c r="C120" s="42"/>
      <c r="D120" s="42"/>
      <c r="E120" s="42" t="s">
        <v>118</v>
      </c>
      <c r="F120" s="42"/>
      <c r="G120" s="42"/>
      <c r="H120" s="45">
        <f aca="true" t="shared" si="12" ref="H120:J122">H121</f>
        <v>6000</v>
      </c>
      <c r="I120" s="45">
        <f t="shared" si="12"/>
        <v>6000</v>
      </c>
      <c r="J120" s="45">
        <f t="shared" si="12"/>
        <v>6000</v>
      </c>
    </row>
    <row r="121" spans="1:10" ht="14.25" customHeight="1">
      <c r="A121" s="30" t="s">
        <v>22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19"/>
      <c r="G121" s="19"/>
      <c r="H121" s="28">
        <f t="shared" si="12"/>
        <v>6000</v>
      </c>
      <c r="I121" s="28">
        <f t="shared" si="12"/>
        <v>6000</v>
      </c>
      <c r="J121" s="28">
        <f t="shared" si="12"/>
        <v>6000</v>
      </c>
    </row>
    <row r="122" spans="1:10" ht="12.75">
      <c r="A122" s="30" t="s">
        <v>68</v>
      </c>
      <c r="B122" s="19" t="s">
        <v>6</v>
      </c>
      <c r="C122" s="19" t="s">
        <v>10</v>
      </c>
      <c r="D122" s="19" t="s">
        <v>15</v>
      </c>
      <c r="E122" s="19" t="s">
        <v>117</v>
      </c>
      <c r="F122" s="37" t="s">
        <v>62</v>
      </c>
      <c r="G122" s="37"/>
      <c r="H122" s="28">
        <f t="shared" si="12"/>
        <v>6000</v>
      </c>
      <c r="I122" s="28">
        <f t="shared" si="12"/>
        <v>6000</v>
      </c>
      <c r="J122" s="28">
        <f t="shared" si="12"/>
        <v>6000</v>
      </c>
    </row>
    <row r="123" spans="1:10" ht="12.75">
      <c r="A123" s="31" t="s">
        <v>57</v>
      </c>
      <c r="B123" s="19" t="s">
        <v>6</v>
      </c>
      <c r="C123" s="19" t="s">
        <v>10</v>
      </c>
      <c r="D123" s="19" t="s">
        <v>15</v>
      </c>
      <c r="E123" s="19" t="s">
        <v>117</v>
      </c>
      <c r="F123" s="37" t="s">
        <v>62</v>
      </c>
      <c r="G123" s="37" t="s">
        <v>46</v>
      </c>
      <c r="H123" s="28">
        <v>6000</v>
      </c>
      <c r="I123" s="28">
        <v>6000</v>
      </c>
      <c r="J123" s="28">
        <v>6000</v>
      </c>
    </row>
    <row r="124" spans="1:10" ht="25.5">
      <c r="A124" s="58" t="s">
        <v>148</v>
      </c>
      <c r="B124" s="42" t="s">
        <v>6</v>
      </c>
      <c r="C124" s="42" t="s">
        <v>11</v>
      </c>
      <c r="D124" s="42" t="s">
        <v>16</v>
      </c>
      <c r="E124" s="42" t="s">
        <v>110</v>
      </c>
      <c r="F124" s="42"/>
      <c r="G124" s="42"/>
      <c r="H124" s="45">
        <f>H125+H128</f>
        <v>41440</v>
      </c>
      <c r="I124" s="45">
        <f>I125+I128</f>
        <v>4000</v>
      </c>
      <c r="J124" s="45">
        <f>J125+J128</f>
        <v>4000</v>
      </c>
    </row>
    <row r="125" spans="1:10" ht="12.75">
      <c r="A125" s="22" t="s">
        <v>77</v>
      </c>
      <c r="B125" s="19" t="s">
        <v>6</v>
      </c>
      <c r="C125" s="19" t="s">
        <v>11</v>
      </c>
      <c r="D125" s="19" t="s">
        <v>16</v>
      </c>
      <c r="E125" s="19" t="s">
        <v>157</v>
      </c>
      <c r="F125" s="19"/>
      <c r="G125" s="19"/>
      <c r="H125" s="28">
        <f aca="true" t="shared" si="13" ref="H125:J126">H126</f>
        <v>36440</v>
      </c>
      <c r="I125" s="28">
        <f t="shared" si="13"/>
        <v>4000</v>
      </c>
      <c r="J125" s="28">
        <f t="shared" si="13"/>
        <v>4000</v>
      </c>
    </row>
    <row r="126" spans="1:10" ht="14.25" customHeight="1">
      <c r="A126" s="30" t="s">
        <v>68</v>
      </c>
      <c r="B126" s="19" t="s">
        <v>6</v>
      </c>
      <c r="C126" s="19" t="s">
        <v>11</v>
      </c>
      <c r="D126" s="19" t="s">
        <v>16</v>
      </c>
      <c r="E126" s="19" t="s">
        <v>157</v>
      </c>
      <c r="F126" s="19" t="s">
        <v>62</v>
      </c>
      <c r="G126" s="19"/>
      <c r="H126" s="28">
        <f t="shared" si="13"/>
        <v>36440</v>
      </c>
      <c r="I126" s="28">
        <f t="shared" si="13"/>
        <v>4000</v>
      </c>
      <c r="J126" s="28">
        <f t="shared" si="13"/>
        <v>4000</v>
      </c>
    </row>
    <row r="127" spans="1:10" ht="17.25" customHeight="1">
      <c r="A127" s="31" t="s">
        <v>38</v>
      </c>
      <c r="B127" s="19" t="s">
        <v>6</v>
      </c>
      <c r="C127" s="19" t="s">
        <v>11</v>
      </c>
      <c r="D127" s="19" t="s">
        <v>16</v>
      </c>
      <c r="E127" s="19" t="s">
        <v>157</v>
      </c>
      <c r="F127" s="19" t="s">
        <v>62</v>
      </c>
      <c r="G127" s="19" t="s">
        <v>39</v>
      </c>
      <c r="H127" s="28">
        <v>36440</v>
      </c>
      <c r="I127" s="28">
        <v>4000</v>
      </c>
      <c r="J127" s="28">
        <v>4000</v>
      </c>
    </row>
    <row r="128" spans="1:10" ht="13.5" customHeight="1">
      <c r="A128" s="22" t="s">
        <v>70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/>
      <c r="G128" s="19"/>
      <c r="H128" s="28">
        <f aca="true" t="shared" si="14" ref="H128:J129">H129</f>
        <v>5000</v>
      </c>
      <c r="I128" s="28">
        <f t="shared" si="14"/>
        <v>0</v>
      </c>
      <c r="J128" s="28">
        <f t="shared" si="14"/>
        <v>0</v>
      </c>
    </row>
    <row r="129" spans="1:10" ht="16.5" customHeight="1">
      <c r="A129" s="30" t="s">
        <v>68</v>
      </c>
      <c r="B129" s="19" t="s">
        <v>6</v>
      </c>
      <c r="C129" s="19" t="s">
        <v>11</v>
      </c>
      <c r="D129" s="19" t="s">
        <v>16</v>
      </c>
      <c r="E129" s="19" t="s">
        <v>120</v>
      </c>
      <c r="F129" s="19" t="s">
        <v>62</v>
      </c>
      <c r="G129" s="19"/>
      <c r="H129" s="28">
        <f t="shared" si="14"/>
        <v>5000</v>
      </c>
      <c r="I129" s="28">
        <f t="shared" si="14"/>
        <v>0</v>
      </c>
      <c r="J129" s="28">
        <f t="shared" si="14"/>
        <v>0</v>
      </c>
    </row>
    <row r="130" spans="1:10" ht="15" customHeight="1">
      <c r="A130" s="31" t="s">
        <v>38</v>
      </c>
      <c r="B130" s="19" t="s">
        <v>6</v>
      </c>
      <c r="C130" s="19" t="s">
        <v>11</v>
      </c>
      <c r="D130" s="19" t="s">
        <v>16</v>
      </c>
      <c r="E130" s="19" t="s">
        <v>120</v>
      </c>
      <c r="F130" s="19" t="s">
        <v>62</v>
      </c>
      <c r="G130" s="19" t="s">
        <v>39</v>
      </c>
      <c r="H130" s="28">
        <v>5000</v>
      </c>
      <c r="I130" s="28">
        <v>0</v>
      </c>
      <c r="J130" s="28">
        <v>0</v>
      </c>
    </row>
    <row r="131" spans="1:10" ht="51.75" customHeight="1">
      <c r="A131" s="58" t="s">
        <v>73</v>
      </c>
      <c r="B131" s="42" t="s">
        <v>6</v>
      </c>
      <c r="C131" s="42"/>
      <c r="D131" s="42"/>
      <c r="E131" s="42" t="s">
        <v>112</v>
      </c>
      <c r="F131" s="42"/>
      <c r="G131" s="42"/>
      <c r="H131" s="45">
        <f>H135</f>
        <v>308921.71</v>
      </c>
      <c r="I131" s="45">
        <f>I132</f>
        <v>0</v>
      </c>
      <c r="J131" s="45">
        <f>J132</f>
        <v>0</v>
      </c>
    </row>
    <row r="132" spans="1:10" ht="15.75" customHeight="1">
      <c r="A132" s="31" t="s">
        <v>84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/>
      <c r="G132" s="19"/>
      <c r="H132" s="28">
        <f>H135</f>
        <v>308921.71</v>
      </c>
      <c r="I132" s="28">
        <v>0</v>
      </c>
      <c r="J132" s="28">
        <v>0</v>
      </c>
    </row>
    <row r="133" spans="1:10" ht="12" customHeight="1">
      <c r="A133" s="30" t="s">
        <v>68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/>
      <c r="H133" s="28">
        <f>H135</f>
        <v>308921.71</v>
      </c>
      <c r="I133" s="28">
        <v>0</v>
      </c>
      <c r="J133" s="28">
        <v>0</v>
      </c>
    </row>
    <row r="134" spans="1:10" ht="15" customHeight="1">
      <c r="A134" s="30" t="s">
        <v>50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36</v>
      </c>
      <c r="H134" s="28">
        <v>0</v>
      </c>
      <c r="I134" s="28">
        <v>0</v>
      </c>
      <c r="J134" s="28">
        <v>0</v>
      </c>
    </row>
    <row r="135" spans="1:10" ht="16.5" customHeight="1">
      <c r="A135" s="31" t="s">
        <v>48</v>
      </c>
      <c r="B135" s="19" t="s">
        <v>6</v>
      </c>
      <c r="C135" s="19" t="s">
        <v>11</v>
      </c>
      <c r="D135" s="19" t="s">
        <v>14</v>
      </c>
      <c r="E135" s="19" t="s">
        <v>113</v>
      </c>
      <c r="F135" s="19" t="s">
        <v>62</v>
      </c>
      <c r="G135" s="19" t="s">
        <v>41</v>
      </c>
      <c r="H135" s="28">
        <v>308921.71</v>
      </c>
      <c r="I135" s="28">
        <v>0</v>
      </c>
      <c r="J135" s="28">
        <v>0</v>
      </c>
    </row>
    <row r="136" spans="1:10" ht="13.5" customHeight="1">
      <c r="A136" s="31" t="s">
        <v>57</v>
      </c>
      <c r="B136" s="19" t="s">
        <v>6</v>
      </c>
      <c r="C136" s="19" t="s">
        <v>11</v>
      </c>
      <c r="D136" s="19" t="s">
        <v>14</v>
      </c>
      <c r="E136" s="19" t="s">
        <v>113</v>
      </c>
      <c r="F136" s="19" t="s">
        <v>62</v>
      </c>
      <c r="G136" s="19" t="s">
        <v>46</v>
      </c>
      <c r="H136" s="28">
        <v>0</v>
      </c>
      <c r="I136" s="28">
        <v>0</v>
      </c>
      <c r="J136" s="28">
        <v>0</v>
      </c>
    </row>
    <row r="137" spans="1:10" ht="25.5" customHeight="1">
      <c r="A137" s="58" t="s">
        <v>149</v>
      </c>
      <c r="B137" s="42" t="s">
        <v>6</v>
      </c>
      <c r="C137" s="42"/>
      <c r="D137" s="42"/>
      <c r="E137" s="42" t="s">
        <v>119</v>
      </c>
      <c r="F137" s="42"/>
      <c r="G137" s="42"/>
      <c r="H137" s="45">
        <f>H138+H141+H143</f>
        <v>75000</v>
      </c>
      <c r="I137" s="45">
        <f>I138+I141+I143</f>
        <v>60000</v>
      </c>
      <c r="J137" s="45">
        <f>J138+J141+J143</f>
        <v>60000</v>
      </c>
    </row>
    <row r="138" spans="1:10" ht="13.5" customHeight="1">
      <c r="A138" s="22" t="s">
        <v>72</v>
      </c>
      <c r="B138" s="19" t="s">
        <v>6</v>
      </c>
      <c r="C138" s="19" t="s">
        <v>16</v>
      </c>
      <c r="D138" s="19" t="s">
        <v>8</v>
      </c>
      <c r="E138" s="19" t="s">
        <v>106</v>
      </c>
      <c r="F138" s="19"/>
      <c r="G138" s="19"/>
      <c r="H138" s="28">
        <f aca="true" t="shared" si="15" ref="H138:J139">H139</f>
        <v>75000</v>
      </c>
      <c r="I138" s="28">
        <f t="shared" si="15"/>
        <v>60000</v>
      </c>
      <c r="J138" s="28">
        <f t="shared" si="15"/>
        <v>60000</v>
      </c>
    </row>
    <row r="139" spans="1:10" ht="12.75" customHeight="1">
      <c r="A139" s="30" t="s">
        <v>68</v>
      </c>
      <c r="B139" s="19" t="s">
        <v>6</v>
      </c>
      <c r="C139" s="19" t="s">
        <v>16</v>
      </c>
      <c r="D139" s="19" t="s">
        <v>8</v>
      </c>
      <c r="E139" s="19" t="s">
        <v>158</v>
      </c>
      <c r="F139" s="19" t="s">
        <v>62</v>
      </c>
      <c r="G139" s="19"/>
      <c r="H139" s="28">
        <f t="shared" si="15"/>
        <v>75000</v>
      </c>
      <c r="I139" s="28">
        <f t="shared" si="15"/>
        <v>60000</v>
      </c>
      <c r="J139" s="28">
        <f t="shared" si="15"/>
        <v>60000</v>
      </c>
    </row>
    <row r="140" spans="1:10" ht="27" customHeight="1">
      <c r="A140" s="31" t="s">
        <v>48</v>
      </c>
      <c r="B140" s="19" t="s">
        <v>6</v>
      </c>
      <c r="C140" s="19" t="s">
        <v>16</v>
      </c>
      <c r="D140" s="19" t="s">
        <v>8</v>
      </c>
      <c r="E140" s="19" t="s">
        <v>158</v>
      </c>
      <c r="F140" s="19" t="s">
        <v>62</v>
      </c>
      <c r="G140" s="19" t="s">
        <v>41</v>
      </c>
      <c r="H140" s="28">
        <v>75000</v>
      </c>
      <c r="I140" s="28">
        <v>60000</v>
      </c>
      <c r="J140" s="28">
        <v>60000</v>
      </c>
    </row>
    <row r="141" spans="1:10" ht="16.5" customHeight="1">
      <c r="A141" s="30" t="s">
        <v>89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/>
      <c r="G141" s="19"/>
      <c r="H141" s="28">
        <f>H142</f>
        <v>0</v>
      </c>
      <c r="I141" s="28">
        <f>I142</f>
        <v>0</v>
      </c>
      <c r="J141" s="28">
        <f>J142</f>
        <v>0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/>
      <c r="H142" s="28">
        <v>0</v>
      </c>
      <c r="I142" s="28">
        <v>0</v>
      </c>
      <c r="J142" s="28">
        <v>0</v>
      </c>
    </row>
    <row r="143" spans="1:10" ht="15.75" customHeight="1">
      <c r="A143" s="31" t="s">
        <v>48</v>
      </c>
      <c r="B143" s="19" t="s">
        <v>6</v>
      </c>
      <c r="C143" s="19" t="s">
        <v>16</v>
      </c>
      <c r="D143" s="19" t="s">
        <v>9</v>
      </c>
      <c r="E143" s="19" t="s">
        <v>105</v>
      </c>
      <c r="F143" s="19" t="s">
        <v>62</v>
      </c>
      <c r="G143" s="19" t="s">
        <v>41</v>
      </c>
      <c r="H143" s="28">
        <v>0</v>
      </c>
      <c r="I143" s="28">
        <v>0</v>
      </c>
      <c r="J143" s="28">
        <v>0</v>
      </c>
    </row>
    <row r="144" spans="1:10" ht="12.75">
      <c r="A144" s="31" t="s">
        <v>57</v>
      </c>
      <c r="B144" s="19" t="s">
        <v>6</v>
      </c>
      <c r="C144" s="19" t="s">
        <v>16</v>
      </c>
      <c r="D144" s="19" t="s">
        <v>9</v>
      </c>
      <c r="E144" s="19" t="s">
        <v>105</v>
      </c>
      <c r="F144" s="19" t="s">
        <v>62</v>
      </c>
      <c r="G144" s="19" t="s">
        <v>46</v>
      </c>
      <c r="H144" s="28"/>
      <c r="I144" s="28">
        <v>0</v>
      </c>
      <c r="J144" s="28">
        <v>0</v>
      </c>
    </row>
    <row r="145" spans="1:10" ht="23.25" customHeight="1">
      <c r="A145" s="46" t="s">
        <v>69</v>
      </c>
      <c r="B145" s="42" t="s">
        <v>6</v>
      </c>
      <c r="C145" s="42" t="s">
        <v>16</v>
      </c>
      <c r="D145" s="42" t="s">
        <v>10</v>
      </c>
      <c r="E145" s="42" t="s">
        <v>121</v>
      </c>
      <c r="F145" s="47"/>
      <c r="G145" s="47"/>
      <c r="H145" s="48">
        <f aca="true" t="shared" si="16" ref="H145:J146">H146</f>
        <v>4010265.0700000003</v>
      </c>
      <c r="I145" s="48">
        <f t="shared" si="16"/>
        <v>100000</v>
      </c>
      <c r="J145" s="48">
        <f t="shared" si="16"/>
        <v>243042</v>
      </c>
    </row>
    <row r="146" spans="1:10" ht="16.5" customHeight="1">
      <c r="A146" s="22" t="s">
        <v>81</v>
      </c>
      <c r="B146" s="19" t="s">
        <v>6</v>
      </c>
      <c r="C146" s="19" t="s">
        <v>16</v>
      </c>
      <c r="D146" s="19" t="s">
        <v>10</v>
      </c>
      <c r="E146" s="19" t="s">
        <v>159</v>
      </c>
      <c r="F146" s="19"/>
      <c r="G146" s="19"/>
      <c r="H146" s="28">
        <f t="shared" si="16"/>
        <v>4010265.0700000003</v>
      </c>
      <c r="I146" s="28">
        <f t="shared" si="16"/>
        <v>100000</v>
      </c>
      <c r="J146" s="28">
        <f t="shared" si="16"/>
        <v>243042</v>
      </c>
    </row>
    <row r="147" spans="1:10" ht="15.75" customHeight="1">
      <c r="A147" s="30" t="s">
        <v>68</v>
      </c>
      <c r="B147" s="19" t="s">
        <v>6</v>
      </c>
      <c r="C147" s="19" t="s">
        <v>16</v>
      </c>
      <c r="D147" s="19" t="s">
        <v>10</v>
      </c>
      <c r="E147" s="19" t="s">
        <v>159</v>
      </c>
      <c r="F147" s="19" t="s">
        <v>62</v>
      </c>
      <c r="G147" s="19"/>
      <c r="H147" s="28">
        <f>H150+H149+H151+H152+H153+H154</f>
        <v>4010265.0700000003</v>
      </c>
      <c r="I147" s="28">
        <f>I148+I149+I150+I151+I152</f>
        <v>100000</v>
      </c>
      <c r="J147" s="28">
        <f>J148+J149+J150+J151+J152</f>
        <v>243042</v>
      </c>
    </row>
    <row r="148" spans="1:10" ht="12.75" customHeight="1">
      <c r="A148" s="30" t="s">
        <v>51</v>
      </c>
      <c r="B148" s="19" t="s">
        <v>6</v>
      </c>
      <c r="C148" s="19" t="s">
        <v>16</v>
      </c>
      <c r="D148" s="19" t="s">
        <v>10</v>
      </c>
      <c r="E148" s="19" t="s">
        <v>159</v>
      </c>
      <c r="F148" s="19" t="s">
        <v>62</v>
      </c>
      <c r="G148" s="19" t="s">
        <v>35</v>
      </c>
      <c r="I148" s="28">
        <v>50000</v>
      </c>
      <c r="J148" s="28">
        <v>50000</v>
      </c>
    </row>
    <row r="149" spans="1:10" ht="12.75" customHeight="1">
      <c r="A149" s="31" t="s">
        <v>48</v>
      </c>
      <c r="B149" s="19" t="s">
        <v>6</v>
      </c>
      <c r="C149" s="19" t="s">
        <v>16</v>
      </c>
      <c r="D149" s="19" t="s">
        <v>10</v>
      </c>
      <c r="E149" s="19" t="s">
        <v>159</v>
      </c>
      <c r="F149" s="19" t="s">
        <v>139</v>
      </c>
      <c r="G149" s="19" t="s">
        <v>40</v>
      </c>
      <c r="H149" s="28">
        <v>220025.77</v>
      </c>
      <c r="I149" s="28">
        <v>0</v>
      </c>
      <c r="J149" s="28">
        <v>0</v>
      </c>
    </row>
    <row r="150" spans="1:10" ht="13.5" customHeight="1">
      <c r="A150" s="31" t="s">
        <v>38</v>
      </c>
      <c r="B150" s="19" t="s">
        <v>6</v>
      </c>
      <c r="C150" s="19" t="s">
        <v>16</v>
      </c>
      <c r="D150" s="19" t="s">
        <v>10</v>
      </c>
      <c r="E150" s="19" t="s">
        <v>159</v>
      </c>
      <c r="F150" s="19" t="s">
        <v>62</v>
      </c>
      <c r="G150" s="19" t="s">
        <v>39</v>
      </c>
      <c r="H150" s="28">
        <v>2786385.95</v>
      </c>
      <c r="I150" s="28">
        <v>50000</v>
      </c>
      <c r="J150" s="28">
        <v>193042</v>
      </c>
    </row>
    <row r="151" spans="1:10" ht="13.5" customHeight="1">
      <c r="A151" s="31" t="s">
        <v>49</v>
      </c>
      <c r="B151" s="19" t="s">
        <v>6</v>
      </c>
      <c r="C151" s="19" t="s">
        <v>16</v>
      </c>
      <c r="D151" s="19" t="s">
        <v>10</v>
      </c>
      <c r="E151" s="19" t="s">
        <v>159</v>
      </c>
      <c r="F151" s="19" t="s">
        <v>62</v>
      </c>
      <c r="G151" s="19" t="s">
        <v>45</v>
      </c>
      <c r="H151" s="28">
        <v>0</v>
      </c>
      <c r="I151" s="28">
        <v>0</v>
      </c>
      <c r="J151" s="28">
        <v>0</v>
      </c>
    </row>
    <row r="152" spans="1:10" ht="11.25" customHeight="1">
      <c r="A152" s="31" t="s">
        <v>57</v>
      </c>
      <c r="B152" s="19" t="s">
        <v>6</v>
      </c>
      <c r="C152" s="19" t="s">
        <v>16</v>
      </c>
      <c r="D152" s="19" t="s">
        <v>10</v>
      </c>
      <c r="E152" s="19" t="s">
        <v>159</v>
      </c>
      <c r="F152" s="19" t="s">
        <v>62</v>
      </c>
      <c r="G152" s="19" t="s">
        <v>46</v>
      </c>
      <c r="H152" s="28">
        <v>0</v>
      </c>
      <c r="I152" s="28">
        <v>0</v>
      </c>
      <c r="J152" s="28">
        <v>0</v>
      </c>
    </row>
    <row r="153" spans="1:10" ht="11.25" customHeight="1">
      <c r="A153" s="31" t="s">
        <v>38</v>
      </c>
      <c r="B153" s="19" t="s">
        <v>6</v>
      </c>
      <c r="C153" s="19" t="s">
        <v>16</v>
      </c>
      <c r="D153" s="19" t="s">
        <v>10</v>
      </c>
      <c r="E153" s="19" t="s">
        <v>165</v>
      </c>
      <c r="F153" s="19" t="s">
        <v>62</v>
      </c>
      <c r="G153" s="19" t="s">
        <v>39</v>
      </c>
      <c r="H153" s="28">
        <v>5392.49</v>
      </c>
      <c r="I153" s="28">
        <v>0</v>
      </c>
      <c r="J153" s="28">
        <v>0</v>
      </c>
    </row>
    <row r="154" spans="1:10" ht="11.25" customHeight="1">
      <c r="A154" s="31" t="s">
        <v>38</v>
      </c>
      <c r="B154" s="19" t="s">
        <v>6</v>
      </c>
      <c r="C154" s="19" t="s">
        <v>16</v>
      </c>
      <c r="D154" s="19" t="s">
        <v>10</v>
      </c>
      <c r="E154" s="19" t="s">
        <v>166</v>
      </c>
      <c r="F154" s="19" t="s">
        <v>62</v>
      </c>
      <c r="G154" s="19" t="s">
        <v>39</v>
      </c>
      <c r="H154" s="28">
        <v>998460.86</v>
      </c>
      <c r="I154" s="28">
        <v>0</v>
      </c>
      <c r="J154" s="28">
        <v>0</v>
      </c>
    </row>
    <row r="155" spans="1:10" ht="27.75" customHeight="1">
      <c r="A155" s="58" t="s">
        <v>150</v>
      </c>
      <c r="B155" s="42" t="s">
        <v>6</v>
      </c>
      <c r="C155" s="42"/>
      <c r="D155" s="42"/>
      <c r="E155" s="42" t="s">
        <v>111</v>
      </c>
      <c r="F155" s="42"/>
      <c r="G155" s="42"/>
      <c r="H155" s="45">
        <f>H156+H169</f>
        <v>5291984.739999999</v>
      </c>
      <c r="I155" s="45">
        <f>I156+I169</f>
        <v>3931219.19</v>
      </c>
      <c r="J155" s="45">
        <f>J156+J169</f>
        <v>4382327.1899999995</v>
      </c>
    </row>
    <row r="156" spans="1:10" ht="14.25" customHeight="1">
      <c r="A156" s="58" t="s">
        <v>132</v>
      </c>
      <c r="B156" s="42" t="s">
        <v>6</v>
      </c>
      <c r="C156" s="42" t="s">
        <v>17</v>
      </c>
      <c r="D156" s="42" t="s">
        <v>8</v>
      </c>
      <c r="E156" s="42"/>
      <c r="F156" s="42"/>
      <c r="G156" s="42"/>
      <c r="H156" s="45">
        <f>H157+H166</f>
        <v>5170994.18</v>
      </c>
      <c r="I156" s="45">
        <f>I157+I166</f>
        <v>3931219.19</v>
      </c>
      <c r="J156" s="45">
        <f>J157+J166</f>
        <v>4382327.1899999995</v>
      </c>
    </row>
    <row r="157" spans="1:10" ht="14.25" customHeight="1">
      <c r="A157" s="22" t="s">
        <v>82</v>
      </c>
      <c r="B157" s="19" t="s">
        <v>6</v>
      </c>
      <c r="C157" s="19" t="s">
        <v>17</v>
      </c>
      <c r="D157" s="19" t="s">
        <v>8</v>
      </c>
      <c r="E157" s="19" t="s">
        <v>160</v>
      </c>
      <c r="F157" s="19"/>
      <c r="G157" s="19"/>
      <c r="H157" s="21">
        <f>H158</f>
        <v>2320170.39</v>
      </c>
      <c r="I157" s="21">
        <f>I158</f>
        <v>1269359</v>
      </c>
      <c r="J157" s="21">
        <f>J158</f>
        <v>1720470</v>
      </c>
    </row>
    <row r="158" spans="1:10" ht="13.5" customHeight="1">
      <c r="A158" s="30" t="s">
        <v>68</v>
      </c>
      <c r="B158" s="19" t="s">
        <v>6</v>
      </c>
      <c r="C158" s="19" t="s">
        <v>17</v>
      </c>
      <c r="D158" s="19" t="s">
        <v>8</v>
      </c>
      <c r="E158" s="19" t="s">
        <v>160</v>
      </c>
      <c r="F158" s="19" t="s">
        <v>62</v>
      </c>
      <c r="G158" s="19"/>
      <c r="H158" s="21">
        <f>H159+H160+H161+H162+H163+H164+H165</f>
        <v>2320170.39</v>
      </c>
      <c r="I158" s="21">
        <f>I159+I160+I161+I162+I163+I164+I165</f>
        <v>1269359</v>
      </c>
      <c r="J158" s="21">
        <f>J159+J160+J161+J162+J163+J164+J165</f>
        <v>1720470</v>
      </c>
    </row>
    <row r="159" spans="1:10" ht="15" customHeight="1">
      <c r="A159" s="31" t="s">
        <v>50</v>
      </c>
      <c r="B159" s="19" t="s">
        <v>6</v>
      </c>
      <c r="C159" s="19" t="s">
        <v>17</v>
      </c>
      <c r="D159" s="19" t="s">
        <v>8</v>
      </c>
      <c r="E159" s="19" t="s">
        <v>160</v>
      </c>
      <c r="F159" s="19" t="s">
        <v>62</v>
      </c>
      <c r="G159" s="19" t="s">
        <v>36</v>
      </c>
      <c r="H159" s="21">
        <v>0</v>
      </c>
      <c r="I159" s="21">
        <v>0</v>
      </c>
      <c r="J159" s="21">
        <v>0</v>
      </c>
    </row>
    <row r="160" spans="1:10" ht="15.75" customHeight="1">
      <c r="A160" s="31" t="s">
        <v>51</v>
      </c>
      <c r="B160" s="19" t="s">
        <v>6</v>
      </c>
      <c r="C160" s="19" t="s">
        <v>17</v>
      </c>
      <c r="D160" s="19" t="s">
        <v>8</v>
      </c>
      <c r="E160" s="19" t="s">
        <v>160</v>
      </c>
      <c r="F160" s="19" t="s">
        <v>139</v>
      </c>
      <c r="G160" s="19" t="s">
        <v>40</v>
      </c>
      <c r="H160" s="21">
        <v>1443032.8</v>
      </c>
      <c r="I160" s="21">
        <v>1269359</v>
      </c>
      <c r="J160" s="21">
        <v>1720470</v>
      </c>
    </row>
    <row r="161" spans="1:10" ht="14.25" customHeight="1">
      <c r="A161" s="31" t="s">
        <v>48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19" t="s">
        <v>41</v>
      </c>
      <c r="H161" s="21">
        <v>0</v>
      </c>
      <c r="I161" s="21">
        <v>0</v>
      </c>
      <c r="J161" s="21">
        <v>0</v>
      </c>
    </row>
    <row r="162" spans="1:10" ht="14.25" customHeight="1">
      <c r="A162" s="31" t="s">
        <v>38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39</v>
      </c>
      <c r="H162" s="21">
        <v>734137.59</v>
      </c>
      <c r="I162" s="21">
        <v>0</v>
      </c>
      <c r="J162" s="21">
        <v>0</v>
      </c>
    </row>
    <row r="163" spans="1:10" ht="12.75">
      <c r="A163" s="31" t="s">
        <v>55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37" t="s">
        <v>42</v>
      </c>
      <c r="H163" s="21">
        <v>0</v>
      </c>
      <c r="I163" s="21">
        <v>0</v>
      </c>
      <c r="J163" s="21">
        <v>0</v>
      </c>
    </row>
    <row r="164" spans="1:10" ht="12" customHeight="1">
      <c r="A164" s="31" t="s">
        <v>49</v>
      </c>
      <c r="B164" s="19" t="s">
        <v>6</v>
      </c>
      <c r="C164" s="19" t="s">
        <v>17</v>
      </c>
      <c r="D164" s="19" t="s">
        <v>8</v>
      </c>
      <c r="E164" s="19" t="s">
        <v>109</v>
      </c>
      <c r="F164" s="19" t="s">
        <v>62</v>
      </c>
      <c r="G164" s="19" t="s">
        <v>45</v>
      </c>
      <c r="H164" s="21">
        <v>143000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17</v>
      </c>
      <c r="D165" s="19" t="s">
        <v>8</v>
      </c>
      <c r="E165" s="19" t="s">
        <v>109</v>
      </c>
      <c r="F165" s="19" t="s">
        <v>62</v>
      </c>
      <c r="G165" s="19" t="s">
        <v>46</v>
      </c>
      <c r="H165" s="28">
        <v>0</v>
      </c>
      <c r="I165" s="28">
        <v>0</v>
      </c>
      <c r="J165" s="28">
        <v>0</v>
      </c>
    </row>
    <row r="166" spans="1:10" ht="13.5" customHeight="1">
      <c r="A166" s="22" t="s">
        <v>71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/>
      <c r="G166" s="19"/>
      <c r="H166" s="21">
        <f>H167</f>
        <v>2850823.79</v>
      </c>
      <c r="I166" s="21">
        <f>I167</f>
        <v>2661860.19</v>
      </c>
      <c r="J166" s="21">
        <v>2661857.19</v>
      </c>
    </row>
    <row r="167" spans="1:10" ht="13.5" customHeight="1">
      <c r="A167" s="22" t="s">
        <v>79</v>
      </c>
      <c r="B167" s="19" t="s">
        <v>6</v>
      </c>
      <c r="C167" s="19" t="s">
        <v>17</v>
      </c>
      <c r="D167" s="19" t="s">
        <v>8</v>
      </c>
      <c r="E167" s="19" t="s">
        <v>107</v>
      </c>
      <c r="F167" s="19" t="s">
        <v>59</v>
      </c>
      <c r="G167" s="19"/>
      <c r="H167" s="21">
        <f>H168</f>
        <v>2850823.79</v>
      </c>
      <c r="I167" s="21">
        <f>I168</f>
        <v>2661860.19</v>
      </c>
      <c r="J167" s="21">
        <f>J168</f>
        <v>2661857.19</v>
      </c>
    </row>
    <row r="168" spans="1:10" ht="13.5" customHeight="1">
      <c r="A168" s="38" t="s">
        <v>80</v>
      </c>
      <c r="B168" s="19" t="s">
        <v>6</v>
      </c>
      <c r="C168" s="19" t="s">
        <v>17</v>
      </c>
      <c r="D168" s="19" t="s">
        <v>8</v>
      </c>
      <c r="E168" s="19" t="s">
        <v>107</v>
      </c>
      <c r="F168" s="19" t="s">
        <v>59</v>
      </c>
      <c r="G168" s="19" t="s">
        <v>58</v>
      </c>
      <c r="H168" s="21">
        <v>2850823.79</v>
      </c>
      <c r="I168" s="21">
        <v>2661860.19</v>
      </c>
      <c r="J168" s="21">
        <v>2661857.19</v>
      </c>
    </row>
    <row r="169" spans="1:10" ht="12.75" customHeight="1">
      <c r="A169" s="59" t="s">
        <v>83</v>
      </c>
      <c r="B169" s="47" t="s">
        <v>6</v>
      </c>
      <c r="C169" s="47" t="s">
        <v>12</v>
      </c>
      <c r="D169" s="47" t="s">
        <v>16</v>
      </c>
      <c r="E169" s="47" t="s">
        <v>108</v>
      </c>
      <c r="F169" s="47"/>
      <c r="G169" s="47"/>
      <c r="H169" s="45">
        <f>H171+H172</f>
        <v>120990.56</v>
      </c>
      <c r="I169" s="45">
        <f>I170</f>
        <v>0</v>
      </c>
      <c r="J169" s="45">
        <f>J170</f>
        <v>0</v>
      </c>
    </row>
    <row r="170" spans="1:10" ht="13.5" customHeight="1">
      <c r="A170" s="30" t="s">
        <v>68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/>
      <c r="H170" s="21">
        <v>0</v>
      </c>
      <c r="I170" s="21">
        <v>0</v>
      </c>
      <c r="J170" s="21">
        <v>0</v>
      </c>
    </row>
    <row r="171" spans="1:10" ht="14.25" customHeight="1">
      <c r="A171" s="31" t="s">
        <v>38</v>
      </c>
      <c r="B171" s="19" t="s">
        <v>6</v>
      </c>
      <c r="C171" s="19" t="s">
        <v>12</v>
      </c>
      <c r="D171" s="19" t="s">
        <v>16</v>
      </c>
      <c r="E171" s="19" t="s">
        <v>108</v>
      </c>
      <c r="F171" s="19" t="s">
        <v>62</v>
      </c>
      <c r="G171" s="19" t="s">
        <v>39</v>
      </c>
      <c r="H171" s="21">
        <v>70990.56</v>
      </c>
      <c r="I171" s="21">
        <v>0</v>
      </c>
      <c r="J171" s="21">
        <v>0</v>
      </c>
    </row>
    <row r="172" spans="1:10" ht="13.5" customHeight="1">
      <c r="A172" s="31" t="s">
        <v>57</v>
      </c>
      <c r="B172" s="19" t="s">
        <v>6</v>
      </c>
      <c r="C172" s="19" t="s">
        <v>12</v>
      </c>
      <c r="D172" s="19" t="s">
        <v>16</v>
      </c>
      <c r="E172" s="19" t="s">
        <v>108</v>
      </c>
      <c r="F172" s="19" t="s">
        <v>62</v>
      </c>
      <c r="G172" s="19" t="s">
        <v>46</v>
      </c>
      <c r="H172" s="21">
        <v>50000</v>
      </c>
      <c r="I172" s="21">
        <v>0</v>
      </c>
      <c r="J172" s="21">
        <v>0</v>
      </c>
    </row>
    <row r="173" spans="1:10" ht="13.5" customHeight="1">
      <c r="A173" s="40" t="s">
        <v>78</v>
      </c>
      <c r="B173" s="37"/>
      <c r="C173" s="37"/>
      <c r="D173" s="37"/>
      <c r="E173" s="37"/>
      <c r="F173" s="37"/>
      <c r="G173" s="37"/>
      <c r="H173" s="34">
        <f>H106+H10</f>
        <v>14990169.09</v>
      </c>
      <c r="I173" s="34">
        <f>I106+I10</f>
        <v>8246818</v>
      </c>
      <c r="J173" s="34">
        <f>J106+J12+J88+J76</f>
        <v>8721167.999999998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3385826771653544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2022-12-26T06:50:10Z</cp:lastPrinted>
  <dcterms:created xsi:type="dcterms:W3CDTF">2002-11-05T02:31:31Z</dcterms:created>
  <dcterms:modified xsi:type="dcterms:W3CDTF">2022-12-26T06:50:30Z</dcterms:modified>
  <cp:category/>
  <cp:version/>
  <cp:contentType/>
  <cp:contentStatus/>
</cp:coreProperties>
</file>