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<sst xmlns="http://schemas.openxmlformats.org/spreadsheetml/2006/main" count="919" uniqueCount="168">
  <si>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</si>
  <si>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</si>
  <si>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</si>
  <si>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</si>
  <si>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</si>
  <si>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</si>
  <si>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</si>
  <si>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</si>
  <si>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</si>
  <si>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</si>
  <si>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</si>
  <si>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</si>
  <si>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</si>
  <si>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</si>
  <si>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</si>
  <si>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</si>
  <si>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</si>
  <si>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</si>
  <si>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</si>
  <si>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</si>
  <si>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</si>
  <si>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</si>
  <si>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</si>
  <si>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</si>
  <si>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</si>
  <si>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</si>
  <si>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</si>
  <si>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</si>
  <si>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</si>
  <si>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</si>
  <si>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</si>
  <si>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</si>
  <si>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</si>
  <si>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</si>
  <si>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</si>
  <si>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</si>
  <si>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</si>
  <si>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</si>
  <si>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</si>
  <si>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</si>
  <si>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</si>
  <si>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</si>
  <si>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</si>
  <si>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</si>
  <si>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</si>
  <si>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</si>
  <si>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</si>
  <si>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</si>
  <si>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</si>
  <si>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</si>
  <si>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</si>
  <si>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</si>
  <si>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</si>
  <si>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</si>
  <si>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</si>
  <si>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</si>
  <si>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</si>
  <si>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</si>
  <si>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</si>
  <si>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</si>
  <si>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</si>
  <si>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</si>
  <si>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</si>
  <si>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</si>
  <si>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</si>
  <si>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</si>
  <si>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</si>
  <si>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</si>
  <si>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</si>
  <si>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</si>
  <si>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</si>
  <si>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</si>
  <si>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</si>
  <si>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</si>
  <si>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</si>
  <si>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</si>
  <si>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</si>
  <si>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</si>
  <si>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</si>
  <si>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</si>
  <si>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</si>
  <si>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</si>
  <si>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</si>
  <si>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</si>
  <si>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</si>
  <si>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</si>
  <si>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</si>
  <si>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</si>
  <si>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</si>
  <si>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</si>
  <si>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</si>
  <si>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</si>
  <si>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</si>
  <si>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</si>
  <si>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</si>
  <si>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</si>
  <si>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</si>
  <si>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</si>
  <si>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</si>
  <si>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</si>
  <si>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</si>
  <si>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</si>
  <si>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</si>
  <si>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</si>
  <si>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</si>
  <si>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</si>
  <si>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</si>
  <si>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</si>
  <si>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</si>
  <si>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</si>
  <si>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</si>
  <si>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</si>
  <si>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</si>
  <si>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</si>
  <si>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</si>
  <si>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</si>
  <si>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</si>
  <si>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</si>
  <si>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</si>
  <si>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</si>
  <si>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</si>
  <si>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</si>
  <si>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</si>
  <si>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</si>
  <si>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</si>
  <si>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</si>
  <si>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</si>
  <si>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</si>
  <si>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</si>
  <si>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</si>
  <si>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</si>
  <si>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</si>
  <si>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</si>
  <si>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</si>
  <si>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</si>
  <si>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</si>
  <si>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</si>
  <si>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</si>
  <si>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</si>
  <si>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</si>
  <si>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</si>
  <si>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</si>
  <si>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</si>
  <si>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</si>
  <si>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</si>
  <si>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</si>
  <si>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</si>
  <si>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</si>
  <si>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</si>
  <si>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</si>
  <si>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</si>
  <si>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</si>
  <si>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</si>
  <si>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</si>
  <si>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</si>
  <si>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</si>
  <si>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</si>
  <si>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</si>
  <si>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</si>
  <si>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</si>
  <si>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</si>
  <si>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</si>
  <si>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r>
      <t>от "14</t>
    </r>
    <r>
      <rPr>
        <sz val="10"/>
        <rFont val="Arial Cyr"/>
        <family val="0"/>
      </rPr>
      <t>" февраля 2022г №3</t>
    </r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</si>
  <si>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</si>
  <si>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</si>
  <si>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</si>
  <si>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</si>
  <si>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200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</si>
</sst>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5" t="s">
        <v>138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5" t="s">
        <v>162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7.75" customHeight="1">
      <c r="A4" s="72" t="s">
        <v>155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73"/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152</v>
      </c>
      <c r="I6" s="4" t="s">
        <v>153</v>
      </c>
      <c r="J6" s="4" t="s">
        <v>154</v>
      </c>
    </row>
    <row r="7" spans="1:10" ht="21" customHeight="1">
      <c r="A7" s="76" t="s">
        <v>7</v>
      </c>
      <c r="B7" s="70" t="s">
        <v>4</v>
      </c>
      <c r="C7" s="71" t="s">
        <v>0</v>
      </c>
      <c r="D7" s="71" t="s">
        <v>1</v>
      </c>
      <c r="E7" s="71" t="s">
        <v>28</v>
      </c>
      <c r="F7" s="71" t="s">
        <v>29</v>
      </c>
      <c r="G7" s="5"/>
      <c r="H7" s="76" t="s">
        <v>19</v>
      </c>
      <c r="I7" s="76" t="s">
        <v>19</v>
      </c>
      <c r="J7" s="76" t="s">
        <v>19</v>
      </c>
    </row>
    <row r="8" spans="1:10" ht="12" customHeight="1">
      <c r="A8" s="79"/>
      <c r="B8" s="70"/>
      <c r="C8" s="71"/>
      <c r="D8" s="71"/>
      <c r="E8" s="71"/>
      <c r="F8" s="71"/>
      <c r="G8" s="6" t="s">
        <v>32</v>
      </c>
      <c r="H8" s="77"/>
      <c r="I8" s="77"/>
      <c r="J8" s="77"/>
    </row>
    <row r="9" spans="1:10" ht="13.5" customHeight="1" hidden="1">
      <c r="A9" s="80"/>
      <c r="B9" s="70"/>
      <c r="C9" s="71"/>
      <c r="D9" s="71"/>
      <c r="E9" s="71"/>
      <c r="F9" s="71"/>
      <c r="G9" s="7"/>
      <c r="H9" s="78"/>
      <c r="I9" s="78"/>
      <c r="J9" s="78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4693799.37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4693799.37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</f>
        <v>4321051.82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2935000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2349000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785000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140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285000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150000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141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141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586000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586000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586000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450000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136000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163</v>
      </c>
      <c r="B53" s="47" t="s">
        <v>6</v>
      </c>
      <c r="C53" s="47" t="s">
        <v>8</v>
      </c>
      <c r="D53" s="47" t="s">
        <v>164</v>
      </c>
      <c r="E53" s="47"/>
      <c r="F53" s="47"/>
      <c r="G53" s="47"/>
      <c r="H53" s="48">
        <f>H54</f>
        <v>87016.8</v>
      </c>
      <c r="I53" s="48"/>
      <c r="J53" s="48"/>
    </row>
    <row r="54" spans="1:10" ht="26.25" customHeight="1">
      <c r="A54" s="22" t="s">
        <v>165</v>
      </c>
      <c r="B54" s="19" t="s">
        <v>6</v>
      </c>
      <c r="C54" s="19" t="s">
        <v>8</v>
      </c>
      <c r="D54" s="19" t="s">
        <v>164</v>
      </c>
      <c r="E54" s="19" t="s">
        <v>166</v>
      </c>
      <c r="F54" s="19" t="s">
        <v>167</v>
      </c>
      <c r="G54" s="19"/>
      <c r="H54" s="28">
        <f>H55</f>
        <v>87016.8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164</v>
      </c>
      <c r="E55" s="19" t="s">
        <v>166</v>
      </c>
      <c r="F55" s="19" t="s">
        <v>62</v>
      </c>
      <c r="G55" s="19" t="s">
        <v>39</v>
      </c>
      <c r="H55" s="28">
        <v>87016.8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115800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115800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89200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26600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139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139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139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97183.76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97183.76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97183.76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97183.76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142</v>
      </c>
      <c r="B98" s="67" t="s">
        <v>6</v>
      </c>
      <c r="C98" s="67" t="s">
        <v>8</v>
      </c>
      <c r="D98" s="68">
        <v>13</v>
      </c>
      <c r="E98" s="69" t="s">
        <v>143</v>
      </c>
      <c r="F98" s="69">
        <v>100</v>
      </c>
      <c r="G98" s="65"/>
      <c r="H98" s="66">
        <f>H100+H102+H103</f>
        <v>132353.96000000002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144</v>
      </c>
      <c r="B99" s="67" t="s">
        <v>6</v>
      </c>
      <c r="C99" s="67" t="s">
        <v>8</v>
      </c>
      <c r="D99" s="68">
        <v>13</v>
      </c>
      <c r="E99" s="69" t="s">
        <v>143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145</v>
      </c>
      <c r="B100" s="67" t="s">
        <v>6</v>
      </c>
      <c r="C100" s="67" t="s">
        <v>8</v>
      </c>
      <c r="D100" s="68">
        <v>13</v>
      </c>
      <c r="E100" s="69" t="s">
        <v>143</v>
      </c>
      <c r="F100" s="69">
        <v>121</v>
      </c>
      <c r="G100" s="65" t="s">
        <v>34</v>
      </c>
      <c r="H100" s="66">
        <v>101270.32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143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143</v>
      </c>
      <c r="F102" s="69">
        <v>129</v>
      </c>
      <c r="G102" s="65" t="s">
        <v>33</v>
      </c>
      <c r="H102" s="66">
        <v>30583.64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143</v>
      </c>
      <c r="F103" s="69">
        <v>244</v>
      </c>
      <c r="G103" s="65" t="s">
        <v>39</v>
      </c>
      <c r="H103" s="66">
        <v>500</v>
      </c>
      <c r="I103" s="66">
        <v>500</v>
      </c>
      <c r="J103" s="66">
        <v>500</v>
      </c>
    </row>
    <row r="104" spans="1:10" ht="22.5" customHeight="1">
      <c r="A104" s="46" t="s">
        <v>146</v>
      </c>
      <c r="B104" s="42" t="s">
        <v>6</v>
      </c>
      <c r="C104" s="42"/>
      <c r="D104" s="42"/>
      <c r="E104" s="42"/>
      <c r="F104" s="42"/>
      <c r="G104" s="42"/>
      <c r="H104" s="45">
        <f>H106+H118+H122+H129+H135+H143+H151</f>
        <v>5838767.76</v>
      </c>
      <c r="I104" s="45">
        <f>I105+I118+I122+I129+I135+I143+I151</f>
        <v>4153219.19</v>
      </c>
      <c r="J104" s="45">
        <f>J105+J118+J122+J129+J135+J143+J151+J165</f>
        <v>4747369.1899999995</v>
      </c>
    </row>
    <row r="105" spans="1:10" ht="39" customHeight="1">
      <c r="A105" s="11" t="s">
        <v>147</v>
      </c>
      <c r="B105" s="17" t="s">
        <v>6</v>
      </c>
      <c r="C105" s="19"/>
      <c r="D105" s="19"/>
      <c r="E105" s="17" t="s">
        <v>114</v>
      </c>
      <c r="F105" s="19"/>
      <c r="G105" s="17"/>
      <c r="H105" s="34">
        <f>H106</f>
        <v>622309.4</v>
      </c>
      <c r="I105" s="34">
        <f>I106</f>
        <v>52000</v>
      </c>
      <c r="J105" s="34">
        <f>J106</f>
        <v>52000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>H107+H111</f>
        <v>622309.4</v>
      </c>
      <c r="I106" s="45">
        <f>I107+I111</f>
        <v>52000</v>
      </c>
      <c r="J106" s="45">
        <f>J107+J111</f>
        <v>52000</v>
      </c>
    </row>
    <row r="107" spans="1:10" ht="27" customHeight="1">
      <c r="A107" s="46" t="s">
        <v>76</v>
      </c>
      <c r="B107" s="47" t="s">
        <v>6</v>
      </c>
      <c r="C107" s="47" t="s">
        <v>10</v>
      </c>
      <c r="D107" s="47" t="s">
        <v>14</v>
      </c>
      <c r="E107" s="47"/>
      <c r="F107" s="47"/>
      <c r="G107" s="47"/>
      <c r="H107" s="48">
        <f aca="true" t="shared" si="10" ref="H107:J109">H108</f>
        <v>1000</v>
      </c>
      <c r="I107" s="48">
        <f t="shared" si="10"/>
        <v>1000</v>
      </c>
      <c r="J107" s="48">
        <f t="shared" si="10"/>
        <v>1000</v>
      </c>
    </row>
    <row r="108" spans="1:10" ht="12.75">
      <c r="A108" s="30" t="s">
        <v>22</v>
      </c>
      <c r="B108" s="19" t="s">
        <v>6</v>
      </c>
      <c r="C108" s="19" t="s">
        <v>10</v>
      </c>
      <c r="D108" s="19" t="s">
        <v>14</v>
      </c>
      <c r="E108" s="19" t="s">
        <v>115</v>
      </c>
      <c r="F108" s="19"/>
      <c r="G108" s="39"/>
      <c r="H108" s="28">
        <f t="shared" si="10"/>
        <v>1000</v>
      </c>
      <c r="I108" s="28">
        <f t="shared" si="10"/>
        <v>1000</v>
      </c>
      <c r="J108" s="28">
        <f t="shared" si="10"/>
        <v>1000</v>
      </c>
    </row>
    <row r="109" spans="1:10" ht="15" customHeight="1">
      <c r="A109" s="30" t="s">
        <v>68</v>
      </c>
      <c r="B109" s="19" t="s">
        <v>6</v>
      </c>
      <c r="C109" s="19" t="s">
        <v>10</v>
      </c>
      <c r="D109" s="19" t="s">
        <v>14</v>
      </c>
      <c r="E109" s="19" t="s">
        <v>115</v>
      </c>
      <c r="F109" s="19" t="s">
        <v>62</v>
      </c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1" t="s">
        <v>38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 t="s">
        <v>62</v>
      </c>
      <c r="G110" s="19" t="s">
        <v>39</v>
      </c>
      <c r="H110" s="28">
        <v>1000</v>
      </c>
      <c r="I110" s="28">
        <v>1000</v>
      </c>
      <c r="J110" s="28">
        <v>1000</v>
      </c>
    </row>
    <row r="111" spans="1:10" ht="15" customHeight="1">
      <c r="A111" s="58" t="s">
        <v>23</v>
      </c>
      <c r="B111" s="47" t="s">
        <v>6</v>
      </c>
      <c r="C111" s="47" t="s">
        <v>10</v>
      </c>
      <c r="D111" s="47" t="s">
        <v>24</v>
      </c>
      <c r="E111" s="47"/>
      <c r="F111" s="47"/>
      <c r="G111" s="47"/>
      <c r="H111" s="48">
        <f>H117+H116+H115+H114</f>
        <v>621309.4</v>
      </c>
      <c r="I111" s="48">
        <f aca="true" t="shared" si="11" ref="H111:J112">I112</f>
        <v>51000</v>
      </c>
      <c r="J111" s="48">
        <f t="shared" si="11"/>
        <v>51000</v>
      </c>
    </row>
    <row r="112" spans="1:10" ht="15.75" customHeight="1">
      <c r="A112" s="22" t="s">
        <v>90</v>
      </c>
      <c r="B112" s="19" t="s">
        <v>6</v>
      </c>
      <c r="C112" s="19" t="s">
        <v>10</v>
      </c>
      <c r="D112" s="19" t="s">
        <v>24</v>
      </c>
      <c r="E112" s="19" t="s">
        <v>116</v>
      </c>
      <c r="F112" s="19"/>
      <c r="G112" s="39"/>
      <c r="H112" s="28">
        <f t="shared" si="11"/>
        <v>621309.4</v>
      </c>
      <c r="I112" s="28">
        <f t="shared" si="11"/>
        <v>51000</v>
      </c>
      <c r="J112" s="28">
        <f t="shared" si="11"/>
        <v>51000</v>
      </c>
    </row>
    <row r="113" spans="1:10" ht="25.5" customHeight="1">
      <c r="A113" s="30" t="s">
        <v>68</v>
      </c>
      <c r="B113" s="19" t="s">
        <v>6</v>
      </c>
      <c r="C113" s="19" t="s">
        <v>10</v>
      </c>
      <c r="D113" s="19" t="s">
        <v>24</v>
      </c>
      <c r="E113" s="19" t="s">
        <v>116</v>
      </c>
      <c r="F113" s="19" t="s">
        <v>62</v>
      </c>
      <c r="G113" s="39"/>
      <c r="H113" s="28">
        <f>H114+H115+H116+H117</f>
        <v>621309.4</v>
      </c>
      <c r="I113" s="28">
        <f>I114+I115+I116+I117</f>
        <v>51000</v>
      </c>
      <c r="J113" s="28">
        <f>J114+J115+J116+J117</f>
        <v>51000</v>
      </c>
    </row>
    <row r="114" spans="1:10" ht="15.75" customHeight="1">
      <c r="A114" s="30" t="s">
        <v>51</v>
      </c>
      <c r="B114" s="19" t="s">
        <v>6</v>
      </c>
      <c r="C114" s="19" t="s">
        <v>10</v>
      </c>
      <c r="D114" s="19" t="s">
        <v>24</v>
      </c>
      <c r="E114" s="19" t="s">
        <v>156</v>
      </c>
      <c r="F114" s="19" t="s">
        <v>62</v>
      </c>
      <c r="G114" s="39">
        <v>223</v>
      </c>
      <c r="H114" s="28">
        <v>0</v>
      </c>
      <c r="I114" s="28">
        <v>0</v>
      </c>
      <c r="J114" s="28">
        <v>0</v>
      </c>
    </row>
    <row r="115" spans="1:10" ht="13.5" customHeight="1">
      <c r="A115" s="31" t="s">
        <v>48</v>
      </c>
      <c r="B115" s="19" t="s">
        <v>6</v>
      </c>
      <c r="C115" s="19" t="s">
        <v>10</v>
      </c>
      <c r="D115" s="19" t="s">
        <v>24</v>
      </c>
      <c r="E115" s="19" t="s">
        <v>156</v>
      </c>
      <c r="F115" s="19" t="s">
        <v>62</v>
      </c>
      <c r="G115" s="39">
        <v>225</v>
      </c>
      <c r="H115" s="28">
        <v>0</v>
      </c>
      <c r="I115" s="28">
        <v>0</v>
      </c>
      <c r="J115" s="28">
        <v>0</v>
      </c>
    </row>
    <row r="116" spans="1:10" ht="11.25" customHeight="1">
      <c r="A116" s="31" t="s">
        <v>38</v>
      </c>
      <c r="B116" s="19" t="s">
        <v>6</v>
      </c>
      <c r="C116" s="19" t="s">
        <v>10</v>
      </c>
      <c r="D116" s="19" t="s">
        <v>24</v>
      </c>
      <c r="E116" s="19" t="s">
        <v>156</v>
      </c>
      <c r="F116" s="19" t="s">
        <v>62</v>
      </c>
      <c r="G116" s="19" t="s">
        <v>39</v>
      </c>
      <c r="H116" s="28">
        <v>350000</v>
      </c>
      <c r="I116" s="28">
        <v>50000</v>
      </c>
      <c r="J116" s="28">
        <v>50000</v>
      </c>
    </row>
    <row r="117" spans="1:10" ht="13.5" customHeight="1">
      <c r="A117" s="31" t="s">
        <v>57</v>
      </c>
      <c r="B117" s="17" t="s">
        <v>6</v>
      </c>
      <c r="C117" s="19" t="s">
        <v>10</v>
      </c>
      <c r="D117" s="19" t="s">
        <v>24</v>
      </c>
      <c r="E117" s="19" t="s">
        <v>157</v>
      </c>
      <c r="F117" s="19" t="s">
        <v>62</v>
      </c>
      <c r="G117" s="19" t="s">
        <v>39</v>
      </c>
      <c r="H117" s="28">
        <v>271309.4</v>
      </c>
      <c r="I117" s="28">
        <v>1000</v>
      </c>
      <c r="J117" s="28">
        <v>1000</v>
      </c>
    </row>
    <row r="118" spans="1:10" ht="33" customHeight="1">
      <c r="A118" s="46" t="s">
        <v>148</v>
      </c>
      <c r="B118" s="42" t="s">
        <v>6</v>
      </c>
      <c r="C118" s="42"/>
      <c r="D118" s="42"/>
      <c r="E118" s="42" t="s">
        <v>118</v>
      </c>
      <c r="F118" s="42"/>
      <c r="G118" s="42"/>
      <c r="H118" s="45">
        <f aca="true" t="shared" si="12" ref="H118:J120">H119</f>
        <v>6000</v>
      </c>
      <c r="I118" s="45">
        <f t="shared" si="12"/>
        <v>6000</v>
      </c>
      <c r="J118" s="45">
        <f t="shared" si="12"/>
        <v>6000</v>
      </c>
    </row>
    <row r="119" spans="1:10" ht="14.25" customHeight="1">
      <c r="A119" s="30" t="s">
        <v>22</v>
      </c>
      <c r="B119" s="19" t="s">
        <v>6</v>
      </c>
      <c r="C119" s="19" t="s">
        <v>10</v>
      </c>
      <c r="D119" s="19" t="s">
        <v>15</v>
      </c>
      <c r="E119" s="19" t="s">
        <v>117</v>
      </c>
      <c r="F119" s="19"/>
      <c r="G119" s="19"/>
      <c r="H119" s="28">
        <f t="shared" si="12"/>
        <v>6000</v>
      </c>
      <c r="I119" s="28">
        <f t="shared" si="12"/>
        <v>6000</v>
      </c>
      <c r="J119" s="28">
        <f t="shared" si="12"/>
        <v>6000</v>
      </c>
    </row>
    <row r="120" spans="1:10" ht="12.75">
      <c r="A120" s="30" t="s">
        <v>68</v>
      </c>
      <c r="B120" s="19" t="s">
        <v>6</v>
      </c>
      <c r="C120" s="19" t="s">
        <v>10</v>
      </c>
      <c r="D120" s="19" t="s">
        <v>15</v>
      </c>
      <c r="E120" s="19" t="s">
        <v>117</v>
      </c>
      <c r="F120" s="37" t="s">
        <v>62</v>
      </c>
      <c r="G120" s="37"/>
      <c r="H120" s="28">
        <f t="shared" si="12"/>
        <v>6000</v>
      </c>
      <c r="I120" s="28">
        <f t="shared" si="12"/>
        <v>6000</v>
      </c>
      <c r="J120" s="28">
        <f t="shared" si="12"/>
        <v>6000</v>
      </c>
    </row>
    <row r="121" spans="1:10" ht="12.75">
      <c r="A121" s="31" t="s">
        <v>57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37" t="s">
        <v>62</v>
      </c>
      <c r="G121" s="37" t="s">
        <v>46</v>
      </c>
      <c r="H121" s="28">
        <v>6000</v>
      </c>
      <c r="I121" s="28">
        <v>6000</v>
      </c>
      <c r="J121" s="28">
        <v>6000</v>
      </c>
    </row>
    <row r="122" spans="1:10" ht="25.5">
      <c r="A122" s="58" t="s">
        <v>149</v>
      </c>
      <c r="B122" s="42" t="s">
        <v>6</v>
      </c>
      <c r="C122" s="42" t="s">
        <v>11</v>
      </c>
      <c r="D122" s="42" t="s">
        <v>16</v>
      </c>
      <c r="E122" s="42" t="s">
        <v>110</v>
      </c>
      <c r="F122" s="42"/>
      <c r="G122" s="42"/>
      <c r="H122" s="45">
        <f>H123+H126</f>
        <v>5000</v>
      </c>
      <c r="I122" s="45">
        <f>I123+I126</f>
        <v>4000</v>
      </c>
      <c r="J122" s="45">
        <f>J123+J126</f>
        <v>4000</v>
      </c>
    </row>
    <row r="123" spans="1:10" ht="12.75">
      <c r="A123" s="22" t="s">
        <v>77</v>
      </c>
      <c r="B123" s="19" t="s">
        <v>6</v>
      </c>
      <c r="C123" s="19" t="s">
        <v>11</v>
      </c>
      <c r="D123" s="19" t="s">
        <v>16</v>
      </c>
      <c r="E123" s="19" t="s">
        <v>158</v>
      </c>
      <c r="F123" s="19"/>
      <c r="G123" s="19"/>
      <c r="H123" s="28">
        <f aca="true" t="shared" si="13" ref="H123:J124">H124</f>
        <v>5000</v>
      </c>
      <c r="I123" s="28">
        <f t="shared" si="13"/>
        <v>4000</v>
      </c>
      <c r="J123" s="28">
        <f t="shared" si="13"/>
        <v>4000</v>
      </c>
    </row>
    <row r="124" spans="1:10" ht="14.2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158</v>
      </c>
      <c r="F124" s="19" t="s">
        <v>62</v>
      </c>
      <c r="G124" s="19"/>
      <c r="H124" s="28">
        <f t="shared" si="13"/>
        <v>5000</v>
      </c>
      <c r="I124" s="28">
        <f t="shared" si="13"/>
        <v>4000</v>
      </c>
      <c r="J124" s="28">
        <f t="shared" si="13"/>
        <v>4000</v>
      </c>
    </row>
    <row r="125" spans="1:10" ht="17.2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158</v>
      </c>
      <c r="F125" s="19" t="s">
        <v>62</v>
      </c>
      <c r="G125" s="19" t="s">
        <v>39</v>
      </c>
      <c r="H125" s="28">
        <v>5000</v>
      </c>
      <c r="I125" s="28">
        <v>4000</v>
      </c>
      <c r="J125" s="28">
        <v>4000</v>
      </c>
    </row>
    <row r="126" spans="1:10" ht="13.5" customHeight="1">
      <c r="A126" s="22" t="s">
        <v>70</v>
      </c>
      <c r="B126" s="19" t="s">
        <v>6</v>
      </c>
      <c r="C126" s="19" t="s">
        <v>11</v>
      </c>
      <c r="D126" s="19" t="s">
        <v>16</v>
      </c>
      <c r="E126" s="19" t="s">
        <v>120</v>
      </c>
      <c r="F126" s="19"/>
      <c r="G126" s="19"/>
      <c r="H126" s="28">
        <f aca="true" t="shared" si="14" ref="H126:J127">H127</f>
        <v>0</v>
      </c>
      <c r="I126" s="28">
        <f t="shared" si="14"/>
        <v>0</v>
      </c>
      <c r="J126" s="28">
        <f t="shared" si="14"/>
        <v>0</v>
      </c>
    </row>
    <row r="127" spans="1:10" ht="16.5" customHeight="1">
      <c r="A127" s="30" t="s">
        <v>68</v>
      </c>
      <c r="B127" s="19" t="s">
        <v>6</v>
      </c>
      <c r="C127" s="19" t="s">
        <v>11</v>
      </c>
      <c r="D127" s="19" t="s">
        <v>16</v>
      </c>
      <c r="E127" s="19" t="s">
        <v>120</v>
      </c>
      <c r="F127" s="19" t="s">
        <v>62</v>
      </c>
      <c r="G127" s="19"/>
      <c r="H127" s="28">
        <f t="shared" si="14"/>
        <v>0</v>
      </c>
      <c r="I127" s="28">
        <f t="shared" si="14"/>
        <v>0</v>
      </c>
      <c r="J127" s="28">
        <f t="shared" si="14"/>
        <v>0</v>
      </c>
    </row>
    <row r="128" spans="1:10" ht="15" customHeight="1">
      <c r="A128" s="31" t="s">
        <v>38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 t="s">
        <v>62</v>
      </c>
      <c r="G128" s="19" t="s">
        <v>39</v>
      </c>
      <c r="H128" s="28">
        <v>0</v>
      </c>
      <c r="I128" s="28">
        <v>0</v>
      </c>
      <c r="J128" s="28">
        <v>0</v>
      </c>
    </row>
    <row r="129" spans="1:10" ht="51.75" customHeight="1">
      <c r="A129" s="58" t="s">
        <v>73</v>
      </c>
      <c r="B129" s="42" t="s">
        <v>6</v>
      </c>
      <c r="C129" s="42"/>
      <c r="D129" s="42"/>
      <c r="E129" s="42" t="s">
        <v>112</v>
      </c>
      <c r="F129" s="42"/>
      <c r="G129" s="42"/>
      <c r="H129" s="45">
        <f>H133</f>
        <v>308921.71</v>
      </c>
      <c r="I129" s="45">
        <f>I130</f>
        <v>0</v>
      </c>
      <c r="J129" s="45">
        <f>J130</f>
        <v>0</v>
      </c>
    </row>
    <row r="130" spans="1:10" ht="15.75" customHeight="1">
      <c r="A130" s="31" t="s">
        <v>84</v>
      </c>
      <c r="B130" s="19" t="s">
        <v>6</v>
      </c>
      <c r="C130" s="19" t="s">
        <v>11</v>
      </c>
      <c r="D130" s="19" t="s">
        <v>14</v>
      </c>
      <c r="E130" s="19" t="s">
        <v>113</v>
      </c>
      <c r="F130" s="19"/>
      <c r="G130" s="19"/>
      <c r="H130" s="28">
        <f>H133</f>
        <v>308921.71</v>
      </c>
      <c r="I130" s="28">
        <v>0</v>
      </c>
      <c r="J130" s="28">
        <v>0</v>
      </c>
    </row>
    <row r="131" spans="1:10" ht="12" customHeight="1">
      <c r="A131" s="30" t="s">
        <v>68</v>
      </c>
      <c r="B131" s="19" t="s">
        <v>6</v>
      </c>
      <c r="C131" s="19" t="s">
        <v>11</v>
      </c>
      <c r="D131" s="19" t="s">
        <v>14</v>
      </c>
      <c r="E131" s="19" t="s">
        <v>113</v>
      </c>
      <c r="F131" s="19" t="s">
        <v>62</v>
      </c>
      <c r="G131" s="19"/>
      <c r="H131" s="28">
        <f>H133</f>
        <v>308921.71</v>
      </c>
      <c r="I131" s="28">
        <v>0</v>
      </c>
      <c r="J131" s="28">
        <v>0</v>
      </c>
    </row>
    <row r="132" spans="1:10" ht="15" customHeight="1">
      <c r="A132" s="30" t="s">
        <v>50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 t="s">
        <v>62</v>
      </c>
      <c r="G132" s="19" t="s">
        <v>36</v>
      </c>
      <c r="H132" s="28">
        <v>0</v>
      </c>
      <c r="I132" s="28">
        <v>0</v>
      </c>
      <c r="J132" s="28">
        <v>0</v>
      </c>
    </row>
    <row r="133" spans="1:10" ht="16.5" customHeight="1">
      <c r="A133" s="31" t="s">
        <v>48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 t="s">
        <v>41</v>
      </c>
      <c r="H133" s="28">
        <v>308921.71</v>
      </c>
      <c r="I133" s="28">
        <v>0</v>
      </c>
      <c r="J133" s="28">
        <v>0</v>
      </c>
    </row>
    <row r="134" spans="1:10" ht="13.5" customHeight="1">
      <c r="A134" s="31" t="s">
        <v>57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46</v>
      </c>
      <c r="H134" s="28">
        <v>0</v>
      </c>
      <c r="I134" s="28">
        <v>0</v>
      </c>
      <c r="J134" s="28">
        <v>0</v>
      </c>
    </row>
    <row r="135" spans="1:10" ht="25.5" customHeight="1">
      <c r="A135" s="58" t="s">
        <v>150</v>
      </c>
      <c r="B135" s="42" t="s">
        <v>6</v>
      </c>
      <c r="C135" s="42"/>
      <c r="D135" s="42"/>
      <c r="E135" s="42" t="s">
        <v>119</v>
      </c>
      <c r="F135" s="42"/>
      <c r="G135" s="42"/>
      <c r="H135" s="45">
        <f>H136+H139+H141</f>
        <v>75000</v>
      </c>
      <c r="I135" s="45">
        <f>I136+I139+I141</f>
        <v>60000</v>
      </c>
      <c r="J135" s="45">
        <f>J136+J139+J141</f>
        <v>60000</v>
      </c>
    </row>
    <row r="136" spans="1:10" ht="13.5" customHeight="1">
      <c r="A136" s="22" t="s">
        <v>72</v>
      </c>
      <c r="B136" s="19" t="s">
        <v>6</v>
      </c>
      <c r="C136" s="19" t="s">
        <v>16</v>
      </c>
      <c r="D136" s="19" t="s">
        <v>8</v>
      </c>
      <c r="E136" s="19" t="s">
        <v>106</v>
      </c>
      <c r="F136" s="19"/>
      <c r="G136" s="19"/>
      <c r="H136" s="28">
        <f aca="true" t="shared" si="15" ref="H136:J137">H137</f>
        <v>75000</v>
      </c>
      <c r="I136" s="28">
        <f t="shared" si="15"/>
        <v>60000</v>
      </c>
      <c r="J136" s="28">
        <f t="shared" si="15"/>
        <v>60000</v>
      </c>
    </row>
    <row r="137" spans="1:10" ht="12.75" customHeight="1">
      <c r="A137" s="30" t="s">
        <v>68</v>
      </c>
      <c r="B137" s="19" t="s">
        <v>6</v>
      </c>
      <c r="C137" s="19" t="s">
        <v>16</v>
      </c>
      <c r="D137" s="19" t="s">
        <v>8</v>
      </c>
      <c r="E137" s="19" t="s">
        <v>159</v>
      </c>
      <c r="F137" s="19" t="s">
        <v>62</v>
      </c>
      <c r="G137" s="19"/>
      <c r="H137" s="28">
        <f t="shared" si="15"/>
        <v>75000</v>
      </c>
      <c r="I137" s="28">
        <f t="shared" si="15"/>
        <v>60000</v>
      </c>
      <c r="J137" s="28">
        <f t="shared" si="15"/>
        <v>60000</v>
      </c>
    </row>
    <row r="138" spans="1:10" ht="27" customHeight="1">
      <c r="A138" s="31" t="s">
        <v>48</v>
      </c>
      <c r="B138" s="19" t="s">
        <v>6</v>
      </c>
      <c r="C138" s="19" t="s">
        <v>16</v>
      </c>
      <c r="D138" s="19" t="s">
        <v>8</v>
      </c>
      <c r="E138" s="19" t="s">
        <v>159</v>
      </c>
      <c r="F138" s="19" t="s">
        <v>62</v>
      </c>
      <c r="G138" s="19" t="s">
        <v>41</v>
      </c>
      <c r="H138" s="28">
        <v>75000</v>
      </c>
      <c r="I138" s="28">
        <v>60000</v>
      </c>
      <c r="J138" s="28">
        <v>60000</v>
      </c>
    </row>
    <row r="139" spans="1:10" ht="16.5" customHeight="1">
      <c r="A139" s="30" t="s">
        <v>89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/>
      <c r="G139" s="19"/>
      <c r="H139" s="28">
        <f>H140</f>
        <v>0</v>
      </c>
      <c r="I139" s="28">
        <f>I140</f>
        <v>0</v>
      </c>
      <c r="J139" s="28">
        <f>J140</f>
        <v>0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9</v>
      </c>
      <c r="E140" s="19" t="s">
        <v>105</v>
      </c>
      <c r="F140" s="19" t="s">
        <v>62</v>
      </c>
      <c r="G140" s="19"/>
      <c r="H140" s="28">
        <v>0</v>
      </c>
      <c r="I140" s="28">
        <v>0</v>
      </c>
      <c r="J140" s="28">
        <v>0</v>
      </c>
    </row>
    <row r="141" spans="1:10" ht="15.75" customHeight="1">
      <c r="A141" s="31" t="s">
        <v>48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 t="s">
        <v>62</v>
      </c>
      <c r="G141" s="19" t="s">
        <v>41</v>
      </c>
      <c r="H141" s="28">
        <v>0</v>
      </c>
      <c r="I141" s="28">
        <v>0</v>
      </c>
      <c r="J141" s="28">
        <v>0</v>
      </c>
    </row>
    <row r="142" spans="1:10" ht="12.75">
      <c r="A142" s="31" t="s">
        <v>57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 t="s">
        <v>46</v>
      </c>
      <c r="H142" s="28"/>
      <c r="I142" s="28">
        <v>0</v>
      </c>
      <c r="J142" s="28">
        <v>0</v>
      </c>
    </row>
    <row r="143" spans="1:10" ht="23.25" customHeight="1">
      <c r="A143" s="46" t="s">
        <v>69</v>
      </c>
      <c r="B143" s="42" t="s">
        <v>6</v>
      </c>
      <c r="C143" s="42" t="s">
        <v>16</v>
      </c>
      <c r="D143" s="42" t="s">
        <v>10</v>
      </c>
      <c r="E143" s="42" t="s">
        <v>121</v>
      </c>
      <c r="F143" s="47"/>
      <c r="G143" s="47"/>
      <c r="H143" s="48">
        <f aca="true" t="shared" si="16" ref="H143:J144">H144</f>
        <v>680712.86</v>
      </c>
      <c r="I143" s="48">
        <f t="shared" si="16"/>
        <v>100000</v>
      </c>
      <c r="J143" s="48">
        <f t="shared" si="16"/>
        <v>243042</v>
      </c>
    </row>
    <row r="144" spans="1:10" ht="16.5" customHeight="1">
      <c r="A144" s="22" t="s">
        <v>81</v>
      </c>
      <c r="B144" s="19" t="s">
        <v>6</v>
      </c>
      <c r="C144" s="19" t="s">
        <v>16</v>
      </c>
      <c r="D144" s="19" t="s">
        <v>10</v>
      </c>
      <c r="E144" s="19" t="s">
        <v>160</v>
      </c>
      <c r="F144" s="19"/>
      <c r="G144" s="19"/>
      <c r="H144" s="28">
        <f t="shared" si="16"/>
        <v>680712.86</v>
      </c>
      <c r="I144" s="28">
        <f t="shared" si="16"/>
        <v>100000</v>
      </c>
      <c r="J144" s="28">
        <f t="shared" si="16"/>
        <v>243042</v>
      </c>
    </row>
    <row r="145" spans="1:10" ht="15.75" customHeight="1">
      <c r="A145" s="30" t="s">
        <v>68</v>
      </c>
      <c r="B145" s="19" t="s">
        <v>6</v>
      </c>
      <c r="C145" s="19" t="s">
        <v>16</v>
      </c>
      <c r="D145" s="19" t="s">
        <v>10</v>
      </c>
      <c r="E145" s="19" t="s">
        <v>160</v>
      </c>
      <c r="F145" s="19" t="s">
        <v>62</v>
      </c>
      <c r="G145" s="19"/>
      <c r="H145" s="28">
        <f>H146+H147+H148+H149+H150</f>
        <v>680712.86</v>
      </c>
      <c r="I145" s="28">
        <f>I146+I147+I148+I149+I150</f>
        <v>100000</v>
      </c>
      <c r="J145" s="28">
        <f>J146+J147+J148+J149+J150</f>
        <v>243042</v>
      </c>
    </row>
    <row r="146" spans="1:10" ht="12.75" customHeight="1">
      <c r="A146" s="30" t="s">
        <v>51</v>
      </c>
      <c r="B146" s="19" t="s">
        <v>6</v>
      </c>
      <c r="C146" s="19" t="s">
        <v>16</v>
      </c>
      <c r="D146" s="19" t="s">
        <v>10</v>
      </c>
      <c r="E146" s="19" t="s">
        <v>160</v>
      </c>
      <c r="F146" s="19" t="s">
        <v>62</v>
      </c>
      <c r="G146" s="19" t="s">
        <v>39</v>
      </c>
      <c r="H146" s="28">
        <v>460687.09</v>
      </c>
      <c r="I146" s="28">
        <v>50000</v>
      </c>
      <c r="J146" s="28">
        <v>50000</v>
      </c>
    </row>
    <row r="147" spans="1:10" ht="12.75" customHeight="1">
      <c r="A147" s="31" t="s">
        <v>48</v>
      </c>
      <c r="B147" s="19" t="s">
        <v>6</v>
      </c>
      <c r="C147" s="19" t="s">
        <v>16</v>
      </c>
      <c r="D147" s="19" t="s">
        <v>10</v>
      </c>
      <c r="E147" s="19" t="s">
        <v>160</v>
      </c>
      <c r="F147" s="19" t="s">
        <v>140</v>
      </c>
      <c r="G147" s="19" t="s">
        <v>40</v>
      </c>
      <c r="H147" s="28">
        <v>220025.77</v>
      </c>
      <c r="I147" s="28">
        <v>0</v>
      </c>
      <c r="J147" s="28">
        <v>0</v>
      </c>
    </row>
    <row r="148" spans="1:10" ht="13.5" customHeight="1">
      <c r="A148" s="31" t="s">
        <v>38</v>
      </c>
      <c r="B148" s="19" t="s">
        <v>6</v>
      </c>
      <c r="C148" s="19" t="s">
        <v>16</v>
      </c>
      <c r="D148" s="19" t="s">
        <v>10</v>
      </c>
      <c r="E148" s="19" t="s">
        <v>160</v>
      </c>
      <c r="F148" s="19" t="s">
        <v>62</v>
      </c>
      <c r="G148" s="19" t="s">
        <v>39</v>
      </c>
      <c r="H148" s="28">
        <v>0</v>
      </c>
      <c r="I148" s="28">
        <v>50000</v>
      </c>
      <c r="J148" s="28">
        <v>193042</v>
      </c>
    </row>
    <row r="149" spans="1:10" ht="13.5" customHeight="1">
      <c r="A149" s="31" t="s">
        <v>49</v>
      </c>
      <c r="B149" s="19" t="s">
        <v>6</v>
      </c>
      <c r="C149" s="19" t="s">
        <v>16</v>
      </c>
      <c r="D149" s="19" t="s">
        <v>10</v>
      </c>
      <c r="E149" s="19" t="s">
        <v>160</v>
      </c>
      <c r="F149" s="19" t="s">
        <v>62</v>
      </c>
      <c r="G149" s="19" t="s">
        <v>45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57</v>
      </c>
      <c r="B150" s="19" t="s">
        <v>6</v>
      </c>
      <c r="C150" s="19" t="s">
        <v>16</v>
      </c>
      <c r="D150" s="19" t="s">
        <v>10</v>
      </c>
      <c r="E150" s="19" t="s">
        <v>160</v>
      </c>
      <c r="F150" s="19" t="s">
        <v>62</v>
      </c>
      <c r="G150" s="19" t="s">
        <v>46</v>
      </c>
      <c r="H150" s="28">
        <v>0</v>
      </c>
      <c r="I150" s="28">
        <v>0</v>
      </c>
      <c r="J150" s="28">
        <v>0</v>
      </c>
    </row>
    <row r="151" spans="1:10" ht="27.75" customHeight="1">
      <c r="A151" s="58" t="s">
        <v>151</v>
      </c>
      <c r="B151" s="42" t="s">
        <v>6</v>
      </c>
      <c r="C151" s="42"/>
      <c r="D151" s="42"/>
      <c r="E151" s="42" t="s">
        <v>111</v>
      </c>
      <c r="F151" s="42"/>
      <c r="G151" s="42"/>
      <c r="H151" s="45">
        <f>H152+H165</f>
        <v>4140823.79</v>
      </c>
      <c r="I151" s="45">
        <f>I152+I165</f>
        <v>3931219.19</v>
      </c>
      <c r="J151" s="45">
        <f>J152+J165</f>
        <v>4382327.1899999995</v>
      </c>
    </row>
    <row r="152" spans="1:10" ht="14.25" customHeight="1">
      <c r="A152" s="58" t="s">
        <v>132</v>
      </c>
      <c r="B152" s="42" t="s">
        <v>6</v>
      </c>
      <c r="C152" s="42" t="s">
        <v>17</v>
      </c>
      <c r="D152" s="42" t="s">
        <v>8</v>
      </c>
      <c r="E152" s="42"/>
      <c r="F152" s="42"/>
      <c r="G152" s="42"/>
      <c r="H152" s="45">
        <f>H153+H162</f>
        <v>4090823.79</v>
      </c>
      <c r="I152" s="45">
        <f>I153+I162</f>
        <v>3931219.19</v>
      </c>
      <c r="J152" s="45">
        <f>J153+J162</f>
        <v>4382327.1899999995</v>
      </c>
    </row>
    <row r="153" spans="1:10" ht="14.25" customHeight="1">
      <c r="A153" s="22" t="s">
        <v>82</v>
      </c>
      <c r="B153" s="19" t="s">
        <v>6</v>
      </c>
      <c r="C153" s="19" t="s">
        <v>17</v>
      </c>
      <c r="D153" s="19" t="s">
        <v>8</v>
      </c>
      <c r="E153" s="19" t="s">
        <v>161</v>
      </c>
      <c r="F153" s="19"/>
      <c r="G153" s="19"/>
      <c r="H153" s="21">
        <f>H154</f>
        <v>1240000</v>
      </c>
      <c r="I153" s="21">
        <f>I154</f>
        <v>1269359</v>
      </c>
      <c r="J153" s="21">
        <f>J154</f>
        <v>1720470</v>
      </c>
    </row>
    <row r="154" spans="1:10" ht="13.5" customHeight="1">
      <c r="A154" s="30" t="s">
        <v>68</v>
      </c>
      <c r="B154" s="19" t="s">
        <v>6</v>
      </c>
      <c r="C154" s="19" t="s">
        <v>17</v>
      </c>
      <c r="D154" s="19" t="s">
        <v>8</v>
      </c>
      <c r="E154" s="19" t="s">
        <v>161</v>
      </c>
      <c r="F154" s="19" t="s">
        <v>62</v>
      </c>
      <c r="G154" s="19"/>
      <c r="H154" s="21">
        <f>H155+H156+H157+H158+H159+H160+H161</f>
        <v>1240000</v>
      </c>
      <c r="I154" s="21">
        <f>I155+I156+I157+I158+I159+I160+I161</f>
        <v>1269359</v>
      </c>
      <c r="J154" s="21">
        <f>J155+J156+J157+J158+J159+J160+J161</f>
        <v>1720470</v>
      </c>
    </row>
    <row r="155" spans="1:10" ht="15" customHeight="1">
      <c r="A155" s="31" t="s">
        <v>50</v>
      </c>
      <c r="B155" s="19" t="s">
        <v>6</v>
      </c>
      <c r="C155" s="19" t="s">
        <v>17</v>
      </c>
      <c r="D155" s="19" t="s">
        <v>8</v>
      </c>
      <c r="E155" s="19" t="s">
        <v>161</v>
      </c>
      <c r="F155" s="19" t="s">
        <v>62</v>
      </c>
      <c r="G155" s="19" t="s">
        <v>36</v>
      </c>
      <c r="H155" s="21">
        <v>0</v>
      </c>
      <c r="I155" s="21">
        <v>0</v>
      </c>
      <c r="J155" s="21">
        <v>0</v>
      </c>
    </row>
    <row r="156" spans="1:10" ht="15.75" customHeight="1">
      <c r="A156" s="31" t="s">
        <v>51</v>
      </c>
      <c r="B156" s="19" t="s">
        <v>6</v>
      </c>
      <c r="C156" s="19" t="s">
        <v>17</v>
      </c>
      <c r="D156" s="19" t="s">
        <v>8</v>
      </c>
      <c r="E156" s="19" t="s">
        <v>161</v>
      </c>
      <c r="F156" s="19" t="s">
        <v>140</v>
      </c>
      <c r="G156" s="19" t="s">
        <v>40</v>
      </c>
      <c r="H156" s="21">
        <v>1009742.46</v>
      </c>
      <c r="I156" s="21">
        <v>1269359</v>
      </c>
      <c r="J156" s="21">
        <v>1720470</v>
      </c>
    </row>
    <row r="157" spans="1:10" ht="14.25" customHeight="1">
      <c r="A157" s="31" t="s">
        <v>48</v>
      </c>
      <c r="B157" s="19" t="s">
        <v>6</v>
      </c>
      <c r="C157" s="19" t="s">
        <v>17</v>
      </c>
      <c r="D157" s="19" t="s">
        <v>8</v>
      </c>
      <c r="E157" s="19" t="s">
        <v>109</v>
      </c>
      <c r="F157" s="19" t="s">
        <v>62</v>
      </c>
      <c r="G157" s="19" t="s">
        <v>41</v>
      </c>
      <c r="H157" s="21">
        <v>0</v>
      </c>
      <c r="I157" s="21">
        <v>0</v>
      </c>
      <c r="J157" s="21">
        <v>0</v>
      </c>
    </row>
    <row r="158" spans="1:10" ht="14.25" customHeight="1">
      <c r="A158" s="31" t="s">
        <v>38</v>
      </c>
      <c r="B158" s="19" t="s">
        <v>6</v>
      </c>
      <c r="C158" s="19" t="s">
        <v>17</v>
      </c>
      <c r="D158" s="19" t="s">
        <v>8</v>
      </c>
      <c r="E158" s="19" t="s">
        <v>109</v>
      </c>
      <c r="F158" s="19" t="s">
        <v>62</v>
      </c>
      <c r="G158" s="19" t="s">
        <v>39</v>
      </c>
      <c r="H158" s="21">
        <v>230257.54</v>
      </c>
      <c r="I158" s="21">
        <v>0</v>
      </c>
      <c r="J158" s="21">
        <v>0</v>
      </c>
    </row>
    <row r="159" spans="1:10" ht="12.75">
      <c r="A159" s="31" t="s">
        <v>55</v>
      </c>
      <c r="B159" s="19" t="s">
        <v>6</v>
      </c>
      <c r="C159" s="19" t="s">
        <v>17</v>
      </c>
      <c r="D159" s="19" t="s">
        <v>8</v>
      </c>
      <c r="E159" s="19" t="s">
        <v>109</v>
      </c>
      <c r="F159" s="19" t="s">
        <v>62</v>
      </c>
      <c r="G159" s="37" t="s">
        <v>42</v>
      </c>
      <c r="H159" s="21">
        <v>0</v>
      </c>
      <c r="I159" s="21">
        <v>0</v>
      </c>
      <c r="J159" s="21">
        <v>0</v>
      </c>
    </row>
    <row r="160" spans="1:10" ht="12" customHeight="1">
      <c r="A160" s="31" t="s">
        <v>49</v>
      </c>
      <c r="B160" s="19" t="s">
        <v>6</v>
      </c>
      <c r="C160" s="19" t="s">
        <v>17</v>
      </c>
      <c r="D160" s="19" t="s">
        <v>8</v>
      </c>
      <c r="E160" s="19" t="s">
        <v>109</v>
      </c>
      <c r="F160" s="19" t="s">
        <v>62</v>
      </c>
      <c r="G160" s="19" t="s">
        <v>45</v>
      </c>
      <c r="H160" s="21">
        <v>0</v>
      </c>
      <c r="I160" s="21">
        <v>0</v>
      </c>
      <c r="J160" s="21">
        <v>0</v>
      </c>
    </row>
    <row r="161" spans="1:10" ht="13.5" customHeight="1">
      <c r="A161" s="31" t="s">
        <v>57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19" t="s">
        <v>46</v>
      </c>
      <c r="H161" s="28">
        <v>0</v>
      </c>
      <c r="I161" s="28">
        <v>0</v>
      </c>
      <c r="J161" s="28">
        <v>0</v>
      </c>
    </row>
    <row r="162" spans="1:10" ht="13.5" customHeight="1">
      <c r="A162" s="22" t="s">
        <v>71</v>
      </c>
      <c r="B162" s="19" t="s">
        <v>6</v>
      </c>
      <c r="C162" s="19" t="s">
        <v>17</v>
      </c>
      <c r="D162" s="19" t="s">
        <v>8</v>
      </c>
      <c r="E162" s="19" t="s">
        <v>107</v>
      </c>
      <c r="F162" s="19"/>
      <c r="G162" s="19"/>
      <c r="H162" s="21">
        <f>H163</f>
        <v>2850823.79</v>
      </c>
      <c r="I162" s="21">
        <f>I163</f>
        <v>2661860.19</v>
      </c>
      <c r="J162" s="21">
        <v>2661857.19</v>
      </c>
    </row>
    <row r="163" spans="1:10" ht="13.5" customHeight="1">
      <c r="A163" s="22" t="s">
        <v>79</v>
      </c>
      <c r="B163" s="19" t="s">
        <v>6</v>
      </c>
      <c r="C163" s="19" t="s">
        <v>17</v>
      </c>
      <c r="D163" s="19" t="s">
        <v>8</v>
      </c>
      <c r="E163" s="19" t="s">
        <v>107</v>
      </c>
      <c r="F163" s="19" t="s">
        <v>59</v>
      </c>
      <c r="G163" s="19"/>
      <c r="H163" s="21">
        <f>H164</f>
        <v>2850823.79</v>
      </c>
      <c r="I163" s="21">
        <f>I164</f>
        <v>2661860.19</v>
      </c>
      <c r="J163" s="21">
        <f>J164</f>
        <v>2661857.19</v>
      </c>
    </row>
    <row r="164" spans="1:10" ht="13.5" customHeight="1">
      <c r="A164" s="38" t="s">
        <v>80</v>
      </c>
      <c r="B164" s="19" t="s">
        <v>6</v>
      </c>
      <c r="C164" s="19" t="s">
        <v>17</v>
      </c>
      <c r="D164" s="19" t="s">
        <v>8</v>
      </c>
      <c r="E164" s="19" t="s">
        <v>107</v>
      </c>
      <c r="F164" s="19" t="s">
        <v>59</v>
      </c>
      <c r="G164" s="19" t="s">
        <v>58</v>
      </c>
      <c r="H164" s="21">
        <v>2850823.79</v>
      </c>
      <c r="I164" s="21">
        <v>2661860.19</v>
      </c>
      <c r="J164" s="21">
        <v>2661857.19</v>
      </c>
    </row>
    <row r="165" spans="1:10" ht="12.75" customHeight="1">
      <c r="A165" s="59" t="s">
        <v>83</v>
      </c>
      <c r="B165" s="47" t="s">
        <v>6</v>
      </c>
      <c r="C165" s="47" t="s">
        <v>12</v>
      </c>
      <c r="D165" s="47" t="s">
        <v>16</v>
      </c>
      <c r="E165" s="47" t="s">
        <v>108</v>
      </c>
      <c r="F165" s="47"/>
      <c r="G165" s="47"/>
      <c r="H165" s="45">
        <v>50000</v>
      </c>
      <c r="I165" s="45">
        <f>I166</f>
        <v>0</v>
      </c>
      <c r="J165" s="45">
        <f>J166</f>
        <v>0</v>
      </c>
    </row>
    <row r="166" spans="1:10" ht="13.5" customHeight="1">
      <c r="A166" s="30" t="s">
        <v>68</v>
      </c>
      <c r="B166" s="19" t="s">
        <v>6</v>
      </c>
      <c r="C166" s="19" t="s">
        <v>12</v>
      </c>
      <c r="D166" s="19" t="s">
        <v>16</v>
      </c>
      <c r="E166" s="19" t="s">
        <v>108</v>
      </c>
      <c r="F166" s="19" t="s">
        <v>62</v>
      </c>
      <c r="G166" s="19"/>
      <c r="H166" s="21">
        <v>0</v>
      </c>
      <c r="I166" s="21">
        <v>0</v>
      </c>
      <c r="J166" s="21">
        <v>0</v>
      </c>
    </row>
    <row r="167" spans="1:10" ht="14.25" customHeight="1">
      <c r="A167" s="31" t="s">
        <v>38</v>
      </c>
      <c r="B167" s="19" t="s">
        <v>6</v>
      </c>
      <c r="C167" s="19" t="s">
        <v>12</v>
      </c>
      <c r="D167" s="19" t="s">
        <v>16</v>
      </c>
      <c r="E167" s="19" t="s">
        <v>108</v>
      </c>
      <c r="F167" s="19" t="s">
        <v>62</v>
      </c>
      <c r="G167" s="19" t="s">
        <v>39</v>
      </c>
      <c r="H167" s="21"/>
      <c r="I167" s="21">
        <v>0</v>
      </c>
      <c r="J167" s="21">
        <v>0</v>
      </c>
    </row>
    <row r="168" spans="1:10" ht="13.5" customHeight="1">
      <c r="A168" s="31" t="s">
        <v>57</v>
      </c>
      <c r="B168" s="19" t="s">
        <v>6</v>
      </c>
      <c r="C168" s="19" t="s">
        <v>12</v>
      </c>
      <c r="D168" s="19" t="s">
        <v>16</v>
      </c>
      <c r="E168" s="19" t="s">
        <v>108</v>
      </c>
      <c r="F168" s="19" t="s">
        <v>62</v>
      </c>
      <c r="G168" s="19" t="s">
        <v>46</v>
      </c>
      <c r="H168" s="21">
        <v>50000</v>
      </c>
      <c r="I168" s="21">
        <v>0</v>
      </c>
      <c r="J168" s="21">
        <v>0</v>
      </c>
    </row>
    <row r="169" spans="1:10" ht="13.5" customHeight="1">
      <c r="A169" s="40" t="s">
        <v>78</v>
      </c>
      <c r="B169" s="37"/>
      <c r="C169" s="37"/>
      <c r="D169" s="37"/>
      <c r="E169" s="37"/>
      <c r="F169" s="37"/>
      <c r="G169" s="37"/>
      <c r="H169" s="34">
        <f>H104+H10</f>
        <v>10532567.129999999</v>
      </c>
      <c r="I169" s="34">
        <f>I104+I10</f>
        <v>8246818</v>
      </c>
      <c r="J169" s="34">
        <f>J104+J12+J88+J76</f>
        <v>8721167.999999998</v>
      </c>
    </row>
  </sheetData>
  <sheetProtection/>
  <mergeCells count="14"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  <mergeCell ref="F7:F9"/>
    <mergeCell ref="A3:J3"/>
    <mergeCell ref="A4:J4"/>
    <mergeCell ref="A5:J5"/>
  </mergeCells>
  <printOptions/>
  <pageMargins left="0" right="0" top="1.141732283464567" bottom="0.7480314960629921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2022-02-16T01:22:55Z</cp:lastPrinted>
  <dcterms:created xsi:type="dcterms:W3CDTF">2002-11-05T02:31:31Z</dcterms:created>
  <dcterms:modified xsi:type="dcterms:W3CDTF">2022-02-16T01:23:18Z</dcterms:modified>
  <cp:category/>
  <cp:version/>
  <cp:contentType/>
  <cp:contentStatus/>
</cp:coreProperties>
</file>