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<sst xmlns="http://schemas.openxmlformats.org/spreadsheetml/2006/main" count="78" uniqueCount="45">
  <si>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</si>
  <si>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</si>
  <si>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</si>
  <si>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</si>
  <si>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</si>
  <si>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</si>
  <si>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</si>
  <si>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</si>
  <si>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</si>
  <si>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</si>
  <si>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</si>
  <si>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</si>
  <si>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</si>
  <si>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</si>
  <si>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</si>
  <si>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</si>
  <si>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</si>
  <si>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</si>
  <si>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</si>
  <si>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</si>
  <si>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</si>
  <si>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</si>
  <si>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</si>
  <si>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</si>
  <si>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</si>
  <si>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</si>
  <si>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</si>
  <si>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</si>
  <si>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</si>
  <si>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</si>
  <si>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</si>
  <si>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</si>
  <si>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</si>
  <si>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</si>
  <si>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</si>
  <si>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</si>
  <si>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</si>
  <si>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</si>
  <si>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</si>
  <si>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</si>
  <si>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</si>
  <si>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</si>
  <si>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</si>
  <si>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</si>
  <si>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к Решению  №7 от 29  декабря 2022г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</si>
</sst>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0" zoomScaleNormal="110" zoomScaleSheetLayoutView="100" workbookViewId="0" topLeftCell="A6">
      <selection activeCell="A33" sqref="A33:IV108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36</v>
      </c>
      <c r="C1" s="28"/>
      <c r="D1" s="28"/>
      <c r="E1" s="28"/>
      <c r="F1" s="28"/>
    </row>
    <row r="2" spans="1:6" ht="15">
      <c r="A2" s="4"/>
      <c r="B2" s="28" t="s">
        <v>44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37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35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38</v>
      </c>
      <c r="E6" s="9" t="s">
        <v>39</v>
      </c>
      <c r="F6" s="9" t="s">
        <v>40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4370836.52</v>
      </c>
      <c r="E7" s="22">
        <f>E8+E9+E10+E11+E12</f>
        <v>4383336.52</v>
      </c>
      <c r="F7" s="22">
        <f>F8+F9+F10+F11+F12</f>
        <v>4388536.51</v>
      </c>
    </row>
    <row r="8" spans="1:6" ht="36">
      <c r="A8" s="13" t="s">
        <v>27</v>
      </c>
      <c r="B8" s="14" t="s">
        <v>5</v>
      </c>
      <c r="C8" s="15" t="s">
        <v>6</v>
      </c>
      <c r="D8" s="23">
        <v>1045000</v>
      </c>
      <c r="E8" s="23">
        <v>1045000</v>
      </c>
      <c r="F8" s="23">
        <v>1045000</v>
      </c>
    </row>
    <row r="9" spans="1:6" ht="48">
      <c r="A9" s="13" t="s">
        <v>28</v>
      </c>
      <c r="B9" s="14" t="s">
        <v>5</v>
      </c>
      <c r="C9" s="15" t="s">
        <v>7</v>
      </c>
      <c r="D9" s="23">
        <v>2935000</v>
      </c>
      <c r="E9" s="23">
        <v>2941000</v>
      </c>
      <c r="F9" s="23">
        <v>2941000</v>
      </c>
    </row>
    <row r="10" spans="1:6" ht="14.25" customHeight="1">
      <c r="A10" s="13" t="s">
        <v>22</v>
      </c>
      <c r="B10" s="15" t="s">
        <v>5</v>
      </c>
      <c r="C10" s="15" t="s">
        <v>24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29</v>
      </c>
      <c r="B11" s="15" t="s">
        <v>5</v>
      </c>
      <c r="C11" s="15" t="s">
        <v>25</v>
      </c>
      <c r="D11" s="23">
        <v>245236.52</v>
      </c>
      <c r="E11" s="23">
        <v>245236.52</v>
      </c>
      <c r="F11" s="23">
        <v>245236.51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D15+D16+D17</f>
        <v>234326.23</v>
      </c>
      <c r="E14" s="24">
        <f>E15+E16+E17</f>
        <v>426154.23</v>
      </c>
      <c r="F14" s="24">
        <f>F15+F16+F17</f>
        <v>968814.23</v>
      </c>
    </row>
    <row r="15" spans="1:6" ht="45" customHeight="1">
      <c r="A15" s="13" t="s">
        <v>18</v>
      </c>
      <c r="B15" s="15" t="s">
        <v>10</v>
      </c>
      <c r="C15" s="15" t="s">
        <v>19</v>
      </c>
      <c r="D15" s="25">
        <v>1000</v>
      </c>
      <c r="E15" s="23">
        <v>1000</v>
      </c>
      <c r="F15" s="23">
        <v>1000</v>
      </c>
    </row>
    <row r="16" spans="1:6" ht="15.75" customHeight="1">
      <c r="A16" s="13" t="s">
        <v>20</v>
      </c>
      <c r="B16" s="15" t="s">
        <v>10</v>
      </c>
      <c r="C16" s="15" t="s">
        <v>9</v>
      </c>
      <c r="D16" s="25">
        <v>227326.23</v>
      </c>
      <c r="E16" s="23">
        <v>419154.23</v>
      </c>
      <c r="F16" s="23">
        <v>961814.23</v>
      </c>
    </row>
    <row r="17" spans="1:6" ht="30.75" customHeight="1">
      <c r="A17" s="13" t="s">
        <v>30</v>
      </c>
      <c r="B17" s="15" t="s">
        <v>10</v>
      </c>
      <c r="C17" s="15" t="s">
        <v>21</v>
      </c>
      <c r="D17" s="25">
        <v>6000</v>
      </c>
      <c r="E17" s="23">
        <v>6000</v>
      </c>
      <c r="F17" s="23">
        <v>6000</v>
      </c>
    </row>
    <row r="18" spans="1:6" ht="18" customHeight="1">
      <c r="A18" s="16" t="s">
        <v>23</v>
      </c>
      <c r="B18" s="17" t="s">
        <v>7</v>
      </c>
      <c r="C18" s="15"/>
      <c r="D18" s="26">
        <f>D19</f>
        <v>10000</v>
      </c>
      <c r="E18" s="24">
        <f>E19</f>
        <v>10000</v>
      </c>
      <c r="F18" s="24">
        <f>F19</f>
        <v>10000</v>
      </c>
    </row>
    <row r="19" spans="1:6" ht="14.25" customHeight="1">
      <c r="A19" s="13" t="s">
        <v>31</v>
      </c>
      <c r="B19" s="15" t="s">
        <v>7</v>
      </c>
      <c r="C19" s="15" t="s">
        <v>14</v>
      </c>
      <c r="D19" s="23">
        <v>10000</v>
      </c>
      <c r="E19" s="23">
        <v>10000</v>
      </c>
      <c r="F19" s="23">
        <v>10000</v>
      </c>
    </row>
    <row r="20" spans="1:6" ht="13.5" customHeight="1">
      <c r="A20" s="16" t="s">
        <v>15</v>
      </c>
      <c r="B20" s="17" t="s">
        <v>14</v>
      </c>
      <c r="C20" s="15"/>
      <c r="D20" s="24">
        <f>D21+D22+D23+D24</f>
        <v>546594.26</v>
      </c>
      <c r="E20" s="24">
        <f>E21+E22+E23+E24</f>
        <v>924408.3200000001</v>
      </c>
      <c r="F20" s="24">
        <f>F21+F22+F23+F24</f>
        <v>654377.3200000001</v>
      </c>
    </row>
    <row r="21" spans="1:6" ht="18" customHeight="1">
      <c r="A21" s="13" t="s">
        <v>26</v>
      </c>
      <c r="B21" s="15" t="s">
        <v>14</v>
      </c>
      <c r="C21" s="15" t="s">
        <v>5</v>
      </c>
      <c r="D21" s="25">
        <v>46000</v>
      </c>
      <c r="E21" s="23">
        <v>60000</v>
      </c>
      <c r="F21" s="23">
        <v>60000</v>
      </c>
    </row>
    <row r="22" spans="1:6" ht="15" customHeight="1">
      <c r="A22" s="13" t="s">
        <v>16</v>
      </c>
      <c r="B22" s="15" t="s">
        <v>14</v>
      </c>
      <c r="C22" s="15" t="s">
        <v>10</v>
      </c>
      <c r="D22" s="25">
        <v>338483.94</v>
      </c>
      <c r="E22" s="25">
        <v>702298</v>
      </c>
      <c r="F22" s="25">
        <v>432267</v>
      </c>
    </row>
    <row r="23" spans="1:6" ht="15" customHeight="1">
      <c r="A23" s="13" t="s">
        <v>34</v>
      </c>
      <c r="B23" s="15" t="s">
        <v>14</v>
      </c>
      <c r="C23" s="15" t="s">
        <v>10</v>
      </c>
      <c r="D23" s="25">
        <v>57063.03</v>
      </c>
      <c r="E23" s="25">
        <v>57063.03</v>
      </c>
      <c r="F23" s="25">
        <v>57063.03</v>
      </c>
    </row>
    <row r="24" spans="1:6" ht="15">
      <c r="A24" s="18" t="s">
        <v>34</v>
      </c>
      <c r="B24" s="19" t="s">
        <v>14</v>
      </c>
      <c r="C24" s="19" t="s">
        <v>14</v>
      </c>
      <c r="D24" s="25">
        <v>105047.29</v>
      </c>
      <c r="E24" s="25">
        <v>105047.29</v>
      </c>
      <c r="F24" s="25">
        <v>105047.29</v>
      </c>
    </row>
    <row r="25" spans="1:6" s="2" customFormat="1" ht="15.75">
      <c r="A25" s="16" t="s">
        <v>32</v>
      </c>
      <c r="B25" s="17" t="s">
        <v>8</v>
      </c>
      <c r="C25" s="17"/>
      <c r="D25" s="26">
        <f>D26+D27</f>
        <v>4332144.95</v>
      </c>
      <c r="E25" s="24">
        <f>E26+E27</f>
        <v>4123797.93</v>
      </c>
      <c r="F25" s="24">
        <f>F26+F27</f>
        <v>4346297.88</v>
      </c>
    </row>
    <row r="26" spans="1:6" ht="14.25" customHeight="1">
      <c r="A26" s="13" t="s">
        <v>13</v>
      </c>
      <c r="B26" s="15" t="s">
        <v>8</v>
      </c>
      <c r="C26" s="15" t="s">
        <v>5</v>
      </c>
      <c r="D26" s="23">
        <v>1690000</v>
      </c>
      <c r="E26" s="23">
        <v>1481652.98</v>
      </c>
      <c r="F26" s="23">
        <v>1704152.93</v>
      </c>
    </row>
    <row r="27" spans="1:6" ht="14.25" customHeight="1">
      <c r="A27" s="13" t="s">
        <v>34</v>
      </c>
      <c r="B27" s="15" t="s">
        <v>8</v>
      </c>
      <c r="C27" s="15" t="s">
        <v>5</v>
      </c>
      <c r="D27" s="23">
        <v>2642144.95</v>
      </c>
      <c r="E27" s="23">
        <v>2642144.95</v>
      </c>
      <c r="F27" s="23">
        <v>2642144.95</v>
      </c>
    </row>
    <row r="28" spans="1:6" ht="14.25" customHeight="1">
      <c r="A28" s="13" t="s">
        <v>42</v>
      </c>
      <c r="B28" s="17" t="s">
        <v>24</v>
      </c>
      <c r="C28" s="17"/>
      <c r="D28" s="24">
        <f>D29</f>
        <v>73620</v>
      </c>
      <c r="E28" s="24">
        <v>0</v>
      </c>
      <c r="F28" s="24">
        <v>0</v>
      </c>
    </row>
    <row r="29" spans="1:6" ht="14.25" customHeight="1">
      <c r="A29" s="13" t="s">
        <v>43</v>
      </c>
      <c r="B29" s="15" t="s">
        <v>24</v>
      </c>
      <c r="C29" s="15" t="s">
        <v>14</v>
      </c>
      <c r="D29" s="23">
        <v>73620</v>
      </c>
      <c r="E29" s="23">
        <v>0</v>
      </c>
      <c r="F29" s="23">
        <v>0</v>
      </c>
    </row>
    <row r="30" spans="1:6" ht="14.25" customHeight="1">
      <c r="A30" s="16" t="s">
        <v>33</v>
      </c>
      <c r="B30" s="17" t="s">
        <v>9</v>
      </c>
      <c r="C30" s="15"/>
      <c r="D30" s="24">
        <v>98000</v>
      </c>
      <c r="E30" s="24">
        <v>50000</v>
      </c>
      <c r="F30" s="24">
        <v>50000</v>
      </c>
    </row>
    <row r="31" spans="1:6" ht="14.25" customHeight="1">
      <c r="A31" s="16" t="s">
        <v>41</v>
      </c>
      <c r="B31" s="15" t="s">
        <v>9</v>
      </c>
      <c r="C31" s="15" t="s">
        <v>5</v>
      </c>
      <c r="D31" s="23">
        <v>98000</v>
      </c>
      <c r="E31" s="23">
        <v>50000</v>
      </c>
      <c r="F31" s="23">
        <v>50000</v>
      </c>
    </row>
    <row r="32" spans="1:6" s="2" customFormat="1" ht="21" customHeight="1">
      <c r="A32" s="20" t="s">
        <v>0</v>
      </c>
      <c r="B32" s="21"/>
      <c r="C32" s="21"/>
      <c r="D32" s="27">
        <f>D7+D14+D18+D20+D25+D30+D28</f>
        <v>9665521.96</v>
      </c>
      <c r="E32" s="27">
        <f>E7+E14+E18+E20+E25+E30+E28-247942.43</f>
        <v>9669754.57</v>
      </c>
      <c r="F32" s="27">
        <f>F7+F14+F18+F20+F25+F30+F28-520901.3</f>
        <v>9897124.64</v>
      </c>
    </row>
  </sheetData>
  <sheetProtection/>
  <mergeCells count="4">
    <mergeCell ref="B1:F1"/>
    <mergeCell ref="B2:F2"/>
    <mergeCell ref="A4:F4"/>
    <mergeCell ref="E5:F5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2022-12-28T06:39:24Z</cp:lastPrinted>
  <dcterms:created xsi:type="dcterms:W3CDTF">2004-09-05T23:02:34Z</dcterms:created>
  <dcterms:modified xsi:type="dcterms:W3CDTF">2022-12-28T06:39:45Z</dcterms:modified>
  <cp:category/>
  <cp:version/>
  <cp:contentType/>
  <cp:contentStatus/>
</cp:coreProperties>
</file>