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<sst xmlns="http://schemas.openxmlformats.org/spreadsheetml/2006/main" count="911" uniqueCount="158">
  <si>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</si>
  <si>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</si>
  <si>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</si>
  <si>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</si>
  <si>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</si>
  <si>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</si>
  <si>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</si>
  <si>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</si>
  <si>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</si>
  <si>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</si>
  <si>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</si>
  <si>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</si>
  <si>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</si>
  <si>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</si>
  <si>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</si>
  <si>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</si>
  <si>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</si>
  <si>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</si>
  <si>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</si>
  <si>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</si>
  <si>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</si>
  <si>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</si>
  <si>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</si>
  <si>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</si>
  <si>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</si>
  <si>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</si>
  <si>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</si>
  <si>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</si>
  <si>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</si>
  <si>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</si>
  <si>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</si>
  <si>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</si>
  <si>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</si>
  <si>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</si>
  <si>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</si>
  <si>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</si>
  <si>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</si>
  <si>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</si>
  <si>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</si>
  <si>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</si>
  <si>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</si>
  <si>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</si>
  <si>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</si>
  <si>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</si>
  <si>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</si>
  <si>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</si>
  <si>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</si>
  <si>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</si>
  <si>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</si>
  <si>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</si>
  <si>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</si>
  <si>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</si>
  <si>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</si>
  <si>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</si>
  <si>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</si>
  <si>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</si>
  <si>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</si>
  <si>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</si>
  <si>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</si>
  <si>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</si>
  <si>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</si>
  <si>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</si>
  <si>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</si>
  <si>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</si>
  <si>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</si>
  <si>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</si>
  <si>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</si>
  <si>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</si>
  <si>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</si>
  <si>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</si>
  <si>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</si>
  <si>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</si>
  <si>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</si>
  <si>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</si>
  <si>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</si>
  <si>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</si>
  <si>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</si>
  <si>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</si>
  <si>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</si>
  <si>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</si>
  <si>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</si>
  <si>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</si>
  <si>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</si>
  <si>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</si>
  <si>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</si>
  <si>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</si>
  <si>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</si>
  <si>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</si>
  <si>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</si>
  <si>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</si>
  <si>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</si>
  <si>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</si>
  <si>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</si>
  <si>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</si>
  <si>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</si>
  <si>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</si>
  <si>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</si>
  <si>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</si>
  <si>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</si>
  <si>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</si>
  <si>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</si>
  <si>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</si>
  <si>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</si>
  <si>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</si>
  <si>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</si>
  <si>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</si>
  <si>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</si>
  <si>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</si>
  <si>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</si>
  <si>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</si>
  <si>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</si>
  <si>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</si>
  <si>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</si>
  <si>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</si>
  <si>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</si>
  <si>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</si>
  <si>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</si>
  <si>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</si>
  <si>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</si>
  <si>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</si>
  <si>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</si>
  <si>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</si>
  <si>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</si>
  <si>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</si>
  <si>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</si>
  <si>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</si>
  <si>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</si>
  <si>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</si>
  <si>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</si>
  <si>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</si>
  <si>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</si>
  <si>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</si>
  <si>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</si>
  <si>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</si>
  <si>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</si>
  <si>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</si>
  <si>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</si>
  <si>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</si>
  <si>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</si>
  <si>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</si>
  <si>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</si>
  <si>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</si>
  <si>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</si>
  <si>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</si>
  <si>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2018 год</t>
  </si>
  <si>
    <t>2019 год</t>
  </si>
  <si>
    <t>Обслуживание муниципального долга</t>
  </si>
  <si>
    <t>Обслуживание внутреннего долга</t>
  </si>
  <si>
    <t>,</t>
  </si>
  <si>
    <t xml:space="preserve"> бюджета Нижнебузулинского сельсовета на 2018 год и плановый период 2019 и 2020 годов</t>
  </si>
  <si>
    <t>2020 год</t>
  </si>
  <si>
    <t>Уплата налогов, сборов и иных платежей</t>
  </si>
  <si>
    <t>88 1 00 11520</t>
  </si>
  <si>
    <t>Иные бюджетные ассигнования</t>
  </si>
  <si>
    <t>Доступная городская среда</t>
  </si>
  <si>
    <t>07 0 00 80220</t>
  </si>
  <si>
    <t>Приложение № 11 к Решению совета</t>
  </si>
  <si>
    <r>
      <t xml:space="preserve">от " 29 </t>
    </r>
    <r>
      <rPr>
        <sz val="10"/>
        <rFont val="Arial Cyr"/>
        <family val="0"/>
      </rPr>
      <t>"  декабря 2017г № 9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</si>
</sst>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 wrapText="1"/>
    </xf>
    <xf numFmtId="173" fontId="6" fillId="0" borderId="0" xfId="0" applyNumberFormat="1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6" fillId="0" borderId="0" xfId="0" applyNumberFormat="1" applyFont="1" applyFill="1" applyBorder="1" applyAlignment="1">
      <alignment horizontal="left"/>
    </xf>
    <xf numFmtId="173" fontId="53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2" fillId="36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/>
    </xf>
    <xf numFmtId="49" fontId="55" fillId="0" borderId="10" xfId="0" applyNumberFormat="1" applyFont="1" applyFill="1" applyBorder="1" applyAlignment="1">
      <alignment horizontal="center" wrapText="1"/>
    </xf>
    <xf numFmtId="2" fontId="55" fillId="35" borderId="10" xfId="0" applyNumberFormat="1" applyFont="1" applyFill="1" applyBorder="1" applyAlignment="1">
      <alignment horizontal="center" vertical="center"/>
    </xf>
    <xf numFmtId="2" fontId="54" fillId="35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 applyProtection="1">
      <alignment horizontal="left" wrapText="1"/>
      <protection/>
    </xf>
    <xf numFmtId="49" fontId="13" fillId="0" borderId="18" xfId="0" applyNumberFormat="1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="93" zoomScaleNormal="93" zoomScalePageLayoutView="0" workbookViewId="0" topLeftCell="A121">
      <selection activeCell="H128" sqref="H128"/>
    </sheetView>
  </sheetViews>
  <sheetFormatPr defaultColWidth="9.00390625" defaultRowHeight="12.75"/>
  <cols>
    <col min="1" max="1" width="86.00390625" style="19" customWidth="1"/>
    <col min="2" max="2" width="7.625" style="18" customWidth="1"/>
    <col min="3" max="3" width="6.375" style="18" customWidth="1"/>
    <col min="4" max="4" width="5.75390625" style="18" customWidth="1"/>
    <col min="5" max="5" width="19.00390625" style="18" customWidth="1"/>
    <col min="6" max="6" width="7.75390625" style="18" customWidth="1"/>
    <col min="7" max="7" width="8.00390625" style="18" customWidth="1"/>
    <col min="8" max="10" width="13.375" style="14" customWidth="1"/>
    <col min="11" max="11" width="10.375" style="0" customWidth="1"/>
  </cols>
  <sheetData>
    <row r="1" spans="1:13" ht="12.75">
      <c r="A1" s="15"/>
      <c r="B1" s="16"/>
      <c r="C1" s="16"/>
      <c r="I1" s="87" t="s">
        <v>156</v>
      </c>
      <c r="J1" s="88"/>
      <c r="K1" s="88"/>
      <c r="L1" s="88"/>
      <c r="M1" s="88"/>
    </row>
    <row r="2" spans="1:13" ht="12.75">
      <c r="A2" s="15"/>
      <c r="B2" s="16"/>
      <c r="C2" s="16"/>
      <c r="I2" s="87" t="s">
        <v>157</v>
      </c>
      <c r="J2" s="88"/>
      <c r="K2" s="88"/>
      <c r="L2" s="88"/>
      <c r="M2" s="88"/>
    </row>
    <row r="3" spans="1:11" ht="12.75">
      <c r="A3" s="1"/>
      <c r="B3" s="17"/>
      <c r="C3" s="17"/>
      <c r="D3" s="89"/>
      <c r="E3" s="89"/>
      <c r="F3" s="89"/>
      <c r="G3" s="89"/>
      <c r="H3" s="89"/>
      <c r="I3" s="17"/>
      <c r="J3" s="17"/>
      <c r="K3" s="1"/>
    </row>
    <row r="4" spans="1:11" ht="18">
      <c r="A4" s="95" t="s">
        <v>60</v>
      </c>
      <c r="B4" s="95"/>
      <c r="C4" s="95"/>
      <c r="D4" s="95"/>
      <c r="E4" s="95"/>
      <c r="F4" s="95"/>
      <c r="G4" s="95"/>
      <c r="H4" s="95"/>
      <c r="I4" s="95"/>
      <c r="J4" s="95"/>
      <c r="K4" s="1"/>
    </row>
    <row r="5" spans="1:11" ht="18">
      <c r="A5" s="95" t="s">
        <v>149</v>
      </c>
      <c r="B5" s="95"/>
      <c r="C5" s="95"/>
      <c r="D5" s="95"/>
      <c r="E5" s="95"/>
      <c r="F5" s="95"/>
      <c r="G5" s="95"/>
      <c r="H5" s="95"/>
      <c r="I5" s="95"/>
      <c r="J5" s="95"/>
      <c r="K5" s="1"/>
    </row>
    <row r="6" spans="1:11" ht="18">
      <c r="A6" s="95"/>
      <c r="B6" s="95"/>
      <c r="C6" s="95"/>
      <c r="D6" s="95"/>
      <c r="E6" s="95"/>
      <c r="F6" s="95"/>
      <c r="G6" s="95"/>
      <c r="H6" s="95"/>
      <c r="I6" s="95"/>
      <c r="J6" s="95"/>
      <c r="K6" s="3"/>
    </row>
    <row r="7" spans="1:11" ht="12.75">
      <c r="A7" s="24" t="s">
        <v>61</v>
      </c>
      <c r="B7" s="25"/>
      <c r="C7" s="25"/>
      <c r="D7" s="25"/>
      <c r="E7" s="25"/>
      <c r="F7" s="26"/>
      <c r="G7" s="26"/>
      <c r="H7" s="20" t="s">
        <v>144</v>
      </c>
      <c r="I7" s="20" t="s">
        <v>145</v>
      </c>
      <c r="J7" s="20" t="s">
        <v>150</v>
      </c>
      <c r="K7" s="2"/>
    </row>
    <row r="8" spans="1:11" ht="21" customHeight="1">
      <c r="A8" s="91" t="s">
        <v>7</v>
      </c>
      <c r="B8" s="94" t="s">
        <v>4</v>
      </c>
      <c r="C8" s="90" t="s">
        <v>0</v>
      </c>
      <c r="D8" s="90" t="s">
        <v>1</v>
      </c>
      <c r="E8" s="90" t="s">
        <v>28</v>
      </c>
      <c r="F8" s="90" t="s">
        <v>29</v>
      </c>
      <c r="G8" s="21"/>
      <c r="H8" s="91" t="s">
        <v>19</v>
      </c>
      <c r="I8" s="91" t="s">
        <v>19</v>
      </c>
      <c r="J8" s="91" t="s">
        <v>19</v>
      </c>
      <c r="K8" s="4"/>
    </row>
    <row r="9" spans="1:11" ht="10.5" customHeight="1">
      <c r="A9" s="96"/>
      <c r="B9" s="94"/>
      <c r="C9" s="90"/>
      <c r="D9" s="90"/>
      <c r="E9" s="90"/>
      <c r="F9" s="90"/>
      <c r="G9" s="22" t="s">
        <v>32</v>
      </c>
      <c r="H9" s="92"/>
      <c r="I9" s="92"/>
      <c r="J9" s="92"/>
      <c r="K9" s="4"/>
    </row>
    <row r="10" spans="1:11" ht="14.25" customHeight="1">
      <c r="A10" s="97"/>
      <c r="B10" s="94"/>
      <c r="C10" s="90"/>
      <c r="D10" s="90"/>
      <c r="E10" s="90"/>
      <c r="F10" s="90"/>
      <c r="G10" s="23"/>
      <c r="H10" s="93"/>
      <c r="I10" s="93"/>
      <c r="J10" s="93"/>
      <c r="K10" s="4"/>
    </row>
    <row r="11" spans="1:11" ht="14.25" customHeight="1">
      <c r="A11" s="27" t="s">
        <v>21</v>
      </c>
      <c r="B11" s="28" t="s">
        <v>6</v>
      </c>
      <c r="C11" s="81"/>
      <c r="D11" s="81"/>
      <c r="E11" s="81"/>
      <c r="F11" s="81"/>
      <c r="G11" s="82"/>
      <c r="H11" s="83">
        <f>H12</f>
        <v>3456184</v>
      </c>
      <c r="I11" s="83">
        <f>I12</f>
        <v>3386184</v>
      </c>
      <c r="J11" s="83">
        <f>J12</f>
        <v>3386184</v>
      </c>
      <c r="K11" s="4"/>
    </row>
    <row r="12" spans="1:11" ht="14.25" customHeight="1">
      <c r="A12" s="27" t="s">
        <v>20</v>
      </c>
      <c r="B12" s="28" t="s">
        <v>6</v>
      </c>
      <c r="C12" s="81"/>
      <c r="D12" s="81"/>
      <c r="E12" s="81"/>
      <c r="F12" s="81"/>
      <c r="G12" s="82"/>
      <c r="H12" s="84">
        <f>H13+H47+H52</f>
        <v>3456184</v>
      </c>
      <c r="I12" s="84">
        <f>I13+I47+I52</f>
        <v>3386184</v>
      </c>
      <c r="J12" s="84">
        <f>J13+J47+J52</f>
        <v>3386184</v>
      </c>
      <c r="K12" s="4"/>
    </row>
    <row r="13" spans="1:11" ht="12.75">
      <c r="A13" s="57" t="s">
        <v>2</v>
      </c>
      <c r="B13" s="53" t="s">
        <v>6</v>
      </c>
      <c r="C13" s="53" t="s">
        <v>8</v>
      </c>
      <c r="D13" s="53"/>
      <c r="E13" s="53"/>
      <c r="F13" s="53"/>
      <c r="G13" s="53"/>
      <c r="H13" s="56">
        <f>H14+H21</f>
        <v>3316000</v>
      </c>
      <c r="I13" s="56">
        <f>I14+I21</f>
        <v>3316000</v>
      </c>
      <c r="J13" s="56">
        <f>J14+J21</f>
        <v>3316000</v>
      </c>
      <c r="K13" s="5"/>
    </row>
    <row r="14" spans="1:11" ht="26.25" thickBot="1">
      <c r="A14" s="55" t="s">
        <v>96</v>
      </c>
      <c r="B14" s="53" t="s">
        <v>6</v>
      </c>
      <c r="C14" s="53" t="s">
        <v>8</v>
      </c>
      <c r="D14" s="53" t="s">
        <v>9</v>
      </c>
      <c r="E14" s="53"/>
      <c r="F14" s="53"/>
      <c r="G14" s="53"/>
      <c r="H14" s="56">
        <f aca="true" t="shared" si="0" ref="H14:J16">H15</f>
        <v>702906</v>
      </c>
      <c r="I14" s="56">
        <f t="shared" si="0"/>
        <v>702906</v>
      </c>
      <c r="J14" s="56">
        <f t="shared" si="0"/>
        <v>702906</v>
      </c>
      <c r="K14" s="5"/>
    </row>
    <row r="15" spans="1:11" ht="12.75">
      <c r="A15" s="27" t="s">
        <v>20</v>
      </c>
      <c r="B15" s="30" t="s">
        <v>6</v>
      </c>
      <c r="C15" s="30" t="s">
        <v>8</v>
      </c>
      <c r="D15" s="30" t="s">
        <v>9</v>
      </c>
      <c r="E15" s="31" t="s">
        <v>98</v>
      </c>
      <c r="F15" s="30"/>
      <c r="G15" s="30"/>
      <c r="H15" s="39">
        <f t="shared" si="0"/>
        <v>702906</v>
      </c>
      <c r="I15" s="39">
        <f t="shared" si="0"/>
        <v>702906</v>
      </c>
      <c r="J15" s="39">
        <f t="shared" si="0"/>
        <v>702906</v>
      </c>
      <c r="K15" s="6"/>
    </row>
    <row r="16" spans="1:11" ht="15.75" customHeight="1" thickBot="1">
      <c r="A16" s="33" t="s">
        <v>66</v>
      </c>
      <c r="B16" s="30" t="s">
        <v>6</v>
      </c>
      <c r="C16" s="30" t="s">
        <v>8</v>
      </c>
      <c r="D16" s="30" t="s">
        <v>9</v>
      </c>
      <c r="E16" s="30" t="s">
        <v>99</v>
      </c>
      <c r="F16" s="30"/>
      <c r="G16" s="30"/>
      <c r="H16" s="39">
        <f t="shared" si="0"/>
        <v>702906</v>
      </c>
      <c r="I16" s="39">
        <f t="shared" si="0"/>
        <v>702906</v>
      </c>
      <c r="J16" s="39">
        <f t="shared" si="0"/>
        <v>702906</v>
      </c>
      <c r="K16" s="6"/>
    </row>
    <row r="17" spans="1:11" ht="26.25" thickBot="1">
      <c r="A17" s="34" t="s">
        <v>91</v>
      </c>
      <c r="B17" s="30" t="s">
        <v>6</v>
      </c>
      <c r="C17" s="30" t="s">
        <v>8</v>
      </c>
      <c r="D17" s="30" t="s">
        <v>9</v>
      </c>
      <c r="E17" s="30" t="s">
        <v>99</v>
      </c>
      <c r="F17" s="30" t="s">
        <v>31</v>
      </c>
      <c r="G17" s="30"/>
      <c r="H17" s="74">
        <f>H18+H19</f>
        <v>702906</v>
      </c>
      <c r="I17" s="74">
        <f>I18+I19</f>
        <v>702906</v>
      </c>
      <c r="J17" s="74">
        <f>J18+J19</f>
        <v>702906</v>
      </c>
      <c r="K17" s="7"/>
    </row>
    <row r="18" spans="1:11" ht="15" customHeight="1">
      <c r="A18" s="33" t="s">
        <v>92</v>
      </c>
      <c r="B18" s="30" t="s">
        <v>6</v>
      </c>
      <c r="C18" s="30" t="s">
        <v>8</v>
      </c>
      <c r="D18" s="30" t="s">
        <v>9</v>
      </c>
      <c r="E18" s="30" t="s">
        <v>99</v>
      </c>
      <c r="F18" s="30" t="s">
        <v>31</v>
      </c>
      <c r="G18" s="30" t="s">
        <v>34</v>
      </c>
      <c r="H18" s="74">
        <v>551000</v>
      </c>
      <c r="I18" s="74">
        <v>551000</v>
      </c>
      <c r="J18" s="74">
        <v>551000</v>
      </c>
      <c r="K18" s="7"/>
    </row>
    <row r="19" spans="1:11" ht="17.25" customHeight="1">
      <c r="A19" s="36" t="s">
        <v>103</v>
      </c>
      <c r="B19" s="30" t="s">
        <v>6</v>
      </c>
      <c r="C19" s="30" t="s">
        <v>8</v>
      </c>
      <c r="D19" s="30" t="s">
        <v>9</v>
      </c>
      <c r="E19" s="30" t="s">
        <v>99</v>
      </c>
      <c r="F19" s="30" t="s">
        <v>31</v>
      </c>
      <c r="G19" s="30" t="s">
        <v>33</v>
      </c>
      <c r="H19" s="74">
        <v>151906</v>
      </c>
      <c r="I19" s="74">
        <v>151906</v>
      </c>
      <c r="J19" s="74">
        <v>151906</v>
      </c>
      <c r="K19" s="7"/>
    </row>
    <row r="20" spans="1:11" ht="26.25" customHeight="1">
      <c r="A20" s="37" t="s">
        <v>104</v>
      </c>
      <c r="B20" s="30" t="s">
        <v>6</v>
      </c>
      <c r="C20" s="30" t="s">
        <v>8</v>
      </c>
      <c r="D20" s="30" t="s">
        <v>11</v>
      </c>
      <c r="E20" s="38" t="s">
        <v>101</v>
      </c>
      <c r="F20" s="30" t="s">
        <v>139</v>
      </c>
      <c r="G20" s="30" t="s">
        <v>33</v>
      </c>
      <c r="H20" s="39"/>
      <c r="I20" s="39"/>
      <c r="J20" s="39"/>
      <c r="K20" s="7"/>
    </row>
    <row r="21" spans="1:11" ht="27.75" customHeight="1">
      <c r="A21" s="52" t="s">
        <v>5</v>
      </c>
      <c r="B21" s="53" t="s">
        <v>6</v>
      </c>
      <c r="C21" s="53" t="s">
        <v>8</v>
      </c>
      <c r="D21" s="53" t="s">
        <v>11</v>
      </c>
      <c r="E21" s="53"/>
      <c r="F21" s="53"/>
      <c r="G21" s="53"/>
      <c r="H21" s="54">
        <f>H22</f>
        <v>2613094</v>
      </c>
      <c r="I21" s="54">
        <f>I22</f>
        <v>2613094</v>
      </c>
      <c r="J21" s="54">
        <f>J22</f>
        <v>2613094</v>
      </c>
      <c r="K21" s="8"/>
    </row>
    <row r="22" spans="1:11" ht="12.75">
      <c r="A22" s="27" t="s">
        <v>20</v>
      </c>
      <c r="B22" s="30" t="s">
        <v>6</v>
      </c>
      <c r="C22" s="30" t="s">
        <v>8</v>
      </c>
      <c r="D22" s="30" t="s">
        <v>11</v>
      </c>
      <c r="E22" s="31" t="s">
        <v>98</v>
      </c>
      <c r="F22" s="30"/>
      <c r="G22" s="30"/>
      <c r="H22" s="35">
        <f>H23+H43</f>
        <v>2613094</v>
      </c>
      <c r="I22" s="35">
        <f>I23+I41</f>
        <v>2613094</v>
      </c>
      <c r="J22" s="35">
        <f>J23+J41</f>
        <v>2613094</v>
      </c>
      <c r="K22" s="7"/>
    </row>
    <row r="23" spans="1:11" ht="12.75">
      <c r="A23" s="40" t="s">
        <v>100</v>
      </c>
      <c r="B23" s="30" t="s">
        <v>6</v>
      </c>
      <c r="C23" s="30" t="s">
        <v>8</v>
      </c>
      <c r="D23" s="30" t="s">
        <v>11</v>
      </c>
      <c r="E23" s="31" t="s">
        <v>101</v>
      </c>
      <c r="F23" s="30"/>
      <c r="G23" s="30"/>
      <c r="H23" s="35">
        <f>H24+H28+H36</f>
        <v>2256606</v>
      </c>
      <c r="I23" s="35">
        <f>I24+I28+I36</f>
        <v>2256606</v>
      </c>
      <c r="J23" s="35">
        <f>J24+J28+J36</f>
        <v>2256606</v>
      </c>
      <c r="K23" s="7"/>
    </row>
    <row r="24" spans="1:11" ht="12.75">
      <c r="A24" s="37" t="s">
        <v>102</v>
      </c>
      <c r="B24" s="30" t="s">
        <v>6</v>
      </c>
      <c r="C24" s="30" t="s">
        <v>8</v>
      </c>
      <c r="D24" s="30" t="s">
        <v>11</v>
      </c>
      <c r="E24" s="31" t="s">
        <v>101</v>
      </c>
      <c r="F24" s="30" t="s">
        <v>31</v>
      </c>
      <c r="G24" s="30"/>
      <c r="H24" s="74">
        <f>H25+H26</f>
        <v>1420490</v>
      </c>
      <c r="I24" s="74">
        <f>I25+I26</f>
        <v>1420490</v>
      </c>
      <c r="J24" s="74">
        <f>J25+J26</f>
        <v>1420490</v>
      </c>
      <c r="K24" s="7"/>
    </row>
    <row r="25" spans="1:11" ht="12.75">
      <c r="A25" s="33" t="s">
        <v>92</v>
      </c>
      <c r="B25" s="30" t="s">
        <v>6</v>
      </c>
      <c r="C25" s="30" t="s">
        <v>8</v>
      </c>
      <c r="D25" s="30" t="s">
        <v>11</v>
      </c>
      <c r="E25" s="31" t="s">
        <v>101</v>
      </c>
      <c r="F25" s="30" t="s">
        <v>31</v>
      </c>
      <c r="G25" s="30" t="s">
        <v>34</v>
      </c>
      <c r="H25" s="74">
        <v>1091000</v>
      </c>
      <c r="I25" s="74">
        <v>1091000</v>
      </c>
      <c r="J25" s="74">
        <v>1091000</v>
      </c>
      <c r="K25" s="7"/>
    </row>
    <row r="26" spans="1:11" ht="12.75">
      <c r="A26" s="36" t="s">
        <v>103</v>
      </c>
      <c r="B26" s="30" t="s">
        <v>6</v>
      </c>
      <c r="C26" s="30" t="s">
        <v>8</v>
      </c>
      <c r="D26" s="30" t="s">
        <v>11</v>
      </c>
      <c r="E26" s="31" t="s">
        <v>101</v>
      </c>
      <c r="F26" s="30" t="s">
        <v>31</v>
      </c>
      <c r="G26" s="30" t="s">
        <v>33</v>
      </c>
      <c r="H26" s="74">
        <v>329490</v>
      </c>
      <c r="I26" s="74">
        <v>329490</v>
      </c>
      <c r="J26" s="74">
        <v>329490</v>
      </c>
      <c r="K26" s="7"/>
    </row>
    <row r="27" spans="1:11" ht="25.5">
      <c r="A27" s="37" t="s">
        <v>104</v>
      </c>
      <c r="B27" s="30" t="s">
        <v>6</v>
      </c>
      <c r="C27" s="30" t="s">
        <v>8</v>
      </c>
      <c r="D27" s="30" t="s">
        <v>11</v>
      </c>
      <c r="E27" s="38" t="s">
        <v>101</v>
      </c>
      <c r="F27" s="30" t="s">
        <v>139</v>
      </c>
      <c r="G27" s="30" t="s">
        <v>33</v>
      </c>
      <c r="H27" s="39"/>
      <c r="I27" s="39"/>
      <c r="J27" s="39"/>
      <c r="K27" s="6"/>
    </row>
    <row r="28" spans="1:11" ht="12.75">
      <c r="A28" s="41" t="s">
        <v>68</v>
      </c>
      <c r="B28" s="30" t="s">
        <v>6</v>
      </c>
      <c r="C28" s="30" t="s">
        <v>8</v>
      </c>
      <c r="D28" s="30" t="s">
        <v>11</v>
      </c>
      <c r="E28" s="38" t="s">
        <v>101</v>
      </c>
      <c r="F28" s="30" t="s">
        <v>62</v>
      </c>
      <c r="G28" s="30"/>
      <c r="H28" s="39">
        <f>H29+H30+H31+H32+H34+H33+H35</f>
        <v>821116</v>
      </c>
      <c r="I28" s="39">
        <f>I29+I30+I31+I32+I33+I34+I35+I36</f>
        <v>821116</v>
      </c>
      <c r="J28" s="39">
        <f>J29+J30+J31+J32+J33+J34+J35+J36</f>
        <v>821116</v>
      </c>
      <c r="K28" s="6"/>
    </row>
    <row r="29" spans="1:18" ht="12.75">
      <c r="A29" s="42" t="s">
        <v>47</v>
      </c>
      <c r="B29" s="30" t="s">
        <v>6</v>
      </c>
      <c r="C29" s="30" t="s">
        <v>8</v>
      </c>
      <c r="D29" s="30" t="s">
        <v>11</v>
      </c>
      <c r="E29" s="38" t="s">
        <v>101</v>
      </c>
      <c r="F29" s="30" t="s">
        <v>62</v>
      </c>
      <c r="G29" s="30" t="s">
        <v>35</v>
      </c>
      <c r="H29" s="39">
        <v>48680</v>
      </c>
      <c r="I29" s="39">
        <v>48680</v>
      </c>
      <c r="J29" s="39">
        <v>48680</v>
      </c>
      <c r="K29" s="6"/>
      <c r="R29" s="6"/>
    </row>
    <row r="30" spans="1:18" ht="14.25" customHeight="1">
      <c r="A30" s="42" t="s">
        <v>50</v>
      </c>
      <c r="B30" s="30" t="s">
        <v>6</v>
      </c>
      <c r="C30" s="30" t="s">
        <v>8</v>
      </c>
      <c r="D30" s="30" t="s">
        <v>11</v>
      </c>
      <c r="E30" s="38" t="s">
        <v>101</v>
      </c>
      <c r="F30" s="30" t="s">
        <v>62</v>
      </c>
      <c r="G30" s="30" t="s">
        <v>36</v>
      </c>
      <c r="H30" s="39">
        <v>0</v>
      </c>
      <c r="I30" s="39">
        <v>0</v>
      </c>
      <c r="J30" s="39">
        <v>0</v>
      </c>
      <c r="K30" s="9"/>
      <c r="R30" s="9"/>
    </row>
    <row r="31" spans="1:18" ht="14.25" customHeight="1">
      <c r="A31" s="42" t="s">
        <v>51</v>
      </c>
      <c r="B31" s="30" t="s">
        <v>6</v>
      </c>
      <c r="C31" s="30" t="s">
        <v>8</v>
      </c>
      <c r="D31" s="30" t="s">
        <v>11</v>
      </c>
      <c r="E31" s="38" t="s">
        <v>101</v>
      </c>
      <c r="F31" s="30" t="s">
        <v>62</v>
      </c>
      <c r="G31" s="30" t="s">
        <v>40</v>
      </c>
      <c r="H31" s="39">
        <v>628636</v>
      </c>
      <c r="I31" s="39">
        <v>613636</v>
      </c>
      <c r="J31" s="39">
        <v>613636</v>
      </c>
      <c r="K31" s="9"/>
      <c r="R31" s="9"/>
    </row>
    <row r="32" spans="1:18" ht="14.25" customHeight="1">
      <c r="A32" s="42" t="s">
        <v>48</v>
      </c>
      <c r="B32" s="30" t="s">
        <v>6</v>
      </c>
      <c r="C32" s="30" t="s">
        <v>8</v>
      </c>
      <c r="D32" s="30" t="s">
        <v>11</v>
      </c>
      <c r="E32" s="38" t="s">
        <v>101</v>
      </c>
      <c r="F32" s="30" t="s">
        <v>62</v>
      </c>
      <c r="G32" s="30" t="s">
        <v>41</v>
      </c>
      <c r="H32" s="39">
        <v>7200</v>
      </c>
      <c r="I32" s="39">
        <v>7200</v>
      </c>
      <c r="J32" s="39">
        <v>7200</v>
      </c>
      <c r="K32" s="9"/>
      <c r="R32" s="9"/>
    </row>
    <row r="33" spans="1:18" ht="14.25" customHeight="1">
      <c r="A33" s="42" t="s">
        <v>38</v>
      </c>
      <c r="B33" s="30" t="s">
        <v>6</v>
      </c>
      <c r="C33" s="30" t="s">
        <v>8</v>
      </c>
      <c r="D33" s="30" t="s">
        <v>11</v>
      </c>
      <c r="E33" s="38" t="s">
        <v>101</v>
      </c>
      <c r="F33" s="30" t="s">
        <v>62</v>
      </c>
      <c r="G33" s="30" t="s">
        <v>39</v>
      </c>
      <c r="H33" s="39">
        <v>73400</v>
      </c>
      <c r="I33" s="39">
        <v>73400</v>
      </c>
      <c r="J33" s="39">
        <v>73400</v>
      </c>
      <c r="K33" s="5"/>
      <c r="R33" s="5"/>
    </row>
    <row r="34" spans="1:18" ht="14.25" customHeight="1">
      <c r="A34" s="42" t="s">
        <v>49</v>
      </c>
      <c r="B34" s="30" t="s">
        <v>6</v>
      </c>
      <c r="C34" s="30" t="s">
        <v>8</v>
      </c>
      <c r="D34" s="30" t="s">
        <v>11</v>
      </c>
      <c r="E34" s="38" t="s">
        <v>101</v>
      </c>
      <c r="F34" s="30" t="s">
        <v>62</v>
      </c>
      <c r="G34" s="30" t="s">
        <v>45</v>
      </c>
      <c r="H34" s="39">
        <v>14000</v>
      </c>
      <c r="I34" s="39">
        <v>14000</v>
      </c>
      <c r="J34" s="39">
        <v>14000</v>
      </c>
      <c r="K34" s="9"/>
      <c r="R34" s="9"/>
    </row>
    <row r="35" spans="1:18" ht="14.25" customHeight="1">
      <c r="A35" s="42" t="s">
        <v>57</v>
      </c>
      <c r="B35" s="30" t="s">
        <v>6</v>
      </c>
      <c r="C35" s="30" t="s">
        <v>8</v>
      </c>
      <c r="D35" s="30" t="s">
        <v>11</v>
      </c>
      <c r="E35" s="38" t="s">
        <v>101</v>
      </c>
      <c r="F35" s="30" t="s">
        <v>62</v>
      </c>
      <c r="G35" s="30" t="s">
        <v>46</v>
      </c>
      <c r="H35" s="39">
        <v>49200</v>
      </c>
      <c r="I35" s="39">
        <v>49200</v>
      </c>
      <c r="J35" s="39">
        <v>49200</v>
      </c>
      <c r="K35" s="9"/>
      <c r="R35" s="9"/>
    </row>
    <row r="36" spans="1:18" ht="16.5" customHeight="1">
      <c r="A36" s="42" t="s">
        <v>141</v>
      </c>
      <c r="B36" s="30" t="s">
        <v>6</v>
      </c>
      <c r="C36" s="30" t="s">
        <v>8</v>
      </c>
      <c r="D36" s="30" t="s">
        <v>11</v>
      </c>
      <c r="E36" s="38" t="s">
        <v>101</v>
      </c>
      <c r="F36" s="30" t="s">
        <v>44</v>
      </c>
      <c r="G36" s="30"/>
      <c r="H36" s="39">
        <v>15000</v>
      </c>
      <c r="I36" s="39">
        <v>15000</v>
      </c>
      <c r="J36" s="39">
        <v>15000</v>
      </c>
      <c r="K36" s="9"/>
      <c r="R36" s="9"/>
    </row>
    <row r="37" spans="1:18" ht="12.75">
      <c r="A37" s="42" t="s">
        <v>52</v>
      </c>
      <c r="B37" s="43" t="s">
        <v>6</v>
      </c>
      <c r="C37" s="43" t="s">
        <v>8</v>
      </c>
      <c r="D37" s="43" t="s">
        <v>11</v>
      </c>
      <c r="E37" s="38" t="s">
        <v>101</v>
      </c>
      <c r="F37" s="43" t="s">
        <v>43</v>
      </c>
      <c r="G37" s="43"/>
      <c r="H37" s="39">
        <f>H38</f>
        <v>5000</v>
      </c>
      <c r="I37" s="39">
        <f>I38</f>
        <v>5000</v>
      </c>
      <c r="J37" s="39">
        <f>J38</f>
        <v>5000</v>
      </c>
      <c r="K37" s="6"/>
      <c r="R37" s="6"/>
    </row>
    <row r="38" spans="1:18" ht="12.75">
      <c r="A38" s="42" t="s">
        <v>55</v>
      </c>
      <c r="B38" s="43" t="s">
        <v>6</v>
      </c>
      <c r="C38" s="43" t="s">
        <v>8</v>
      </c>
      <c r="D38" s="43" t="s">
        <v>11</v>
      </c>
      <c r="E38" s="38" t="s">
        <v>101</v>
      </c>
      <c r="F38" s="43" t="s">
        <v>43</v>
      </c>
      <c r="G38" s="43" t="s">
        <v>42</v>
      </c>
      <c r="H38" s="39">
        <v>5000</v>
      </c>
      <c r="I38" s="39">
        <v>5000</v>
      </c>
      <c r="J38" s="39">
        <v>5000</v>
      </c>
      <c r="K38" s="6"/>
      <c r="R38" s="6"/>
    </row>
    <row r="39" spans="1:18" ht="12.75">
      <c r="A39" s="42" t="s">
        <v>53</v>
      </c>
      <c r="B39" s="43" t="s">
        <v>6</v>
      </c>
      <c r="C39" s="43" t="s">
        <v>8</v>
      </c>
      <c r="D39" s="43" t="s">
        <v>11</v>
      </c>
      <c r="E39" s="38" t="s">
        <v>101</v>
      </c>
      <c r="F39" s="43" t="s">
        <v>54</v>
      </c>
      <c r="G39" s="43"/>
      <c r="H39" s="39">
        <f>H40</f>
        <v>10000</v>
      </c>
      <c r="I39" s="39">
        <f>I40</f>
        <v>10000</v>
      </c>
      <c r="J39" s="39">
        <f>J40</f>
        <v>10000</v>
      </c>
      <c r="K39" s="6"/>
      <c r="R39" s="6"/>
    </row>
    <row r="40" spans="1:18" ht="12.75">
      <c r="A40" s="42" t="s">
        <v>55</v>
      </c>
      <c r="B40" s="43" t="s">
        <v>6</v>
      </c>
      <c r="C40" s="43" t="s">
        <v>8</v>
      </c>
      <c r="D40" s="43" t="s">
        <v>11</v>
      </c>
      <c r="E40" s="38" t="s">
        <v>101</v>
      </c>
      <c r="F40" s="43" t="s">
        <v>54</v>
      </c>
      <c r="G40" s="43" t="s">
        <v>42</v>
      </c>
      <c r="H40" s="39">
        <v>10000</v>
      </c>
      <c r="I40" s="39">
        <v>10000</v>
      </c>
      <c r="J40" s="39">
        <v>10000</v>
      </c>
      <c r="K40" s="6"/>
      <c r="R40" s="6"/>
    </row>
    <row r="41" spans="1:18" ht="12.75">
      <c r="A41" s="33" t="s">
        <v>20</v>
      </c>
      <c r="B41" s="30" t="s">
        <v>6</v>
      </c>
      <c r="C41" s="30" t="s">
        <v>8</v>
      </c>
      <c r="D41" s="30" t="s">
        <v>11</v>
      </c>
      <c r="E41" s="31" t="s">
        <v>98</v>
      </c>
      <c r="F41" s="30"/>
      <c r="G41" s="30"/>
      <c r="H41" s="39">
        <f aca="true" t="shared" si="1" ref="H41:J42">H42</f>
        <v>356488</v>
      </c>
      <c r="I41" s="39">
        <f t="shared" si="1"/>
        <v>356488</v>
      </c>
      <c r="J41" s="39">
        <f t="shared" si="1"/>
        <v>356488</v>
      </c>
      <c r="K41" s="6"/>
      <c r="R41" s="6"/>
    </row>
    <row r="42" spans="1:18" ht="12.75" customHeight="1">
      <c r="A42" s="41" t="s">
        <v>27</v>
      </c>
      <c r="B42" s="30" t="s">
        <v>6</v>
      </c>
      <c r="C42" s="30" t="s">
        <v>8</v>
      </c>
      <c r="D42" s="30" t="s">
        <v>11</v>
      </c>
      <c r="E42" s="38" t="s">
        <v>106</v>
      </c>
      <c r="F42" s="30"/>
      <c r="G42" s="30"/>
      <c r="H42" s="39">
        <f t="shared" si="1"/>
        <v>356488</v>
      </c>
      <c r="I42" s="39">
        <f t="shared" si="1"/>
        <v>356488</v>
      </c>
      <c r="J42" s="39">
        <f t="shared" si="1"/>
        <v>356488</v>
      </c>
      <c r="K42" s="6"/>
      <c r="R42" s="6"/>
    </row>
    <row r="43" spans="1:18" ht="25.5">
      <c r="A43" s="44" t="s">
        <v>91</v>
      </c>
      <c r="B43" s="30" t="s">
        <v>6</v>
      </c>
      <c r="C43" s="30" t="s">
        <v>8</v>
      </c>
      <c r="D43" s="30" t="s">
        <v>11</v>
      </c>
      <c r="E43" s="31" t="s">
        <v>106</v>
      </c>
      <c r="F43" s="30" t="s">
        <v>31</v>
      </c>
      <c r="G43" s="30"/>
      <c r="H43" s="39">
        <f>H44+H45</f>
        <v>356488</v>
      </c>
      <c r="I43" s="39">
        <f>I44+I45</f>
        <v>356488</v>
      </c>
      <c r="J43" s="39">
        <f>J44+J45</f>
        <v>356488</v>
      </c>
      <c r="K43" s="6"/>
      <c r="R43" s="6"/>
    </row>
    <row r="44" spans="1:18" ht="12.75">
      <c r="A44" s="33" t="s">
        <v>92</v>
      </c>
      <c r="B44" s="30" t="s">
        <v>6</v>
      </c>
      <c r="C44" s="30" t="s">
        <v>8</v>
      </c>
      <c r="D44" s="30" t="s">
        <v>11</v>
      </c>
      <c r="E44" s="31" t="s">
        <v>106</v>
      </c>
      <c r="F44" s="30" t="s">
        <v>31</v>
      </c>
      <c r="G44" s="30" t="s">
        <v>34</v>
      </c>
      <c r="H44" s="39">
        <v>273801</v>
      </c>
      <c r="I44" s="39">
        <v>273801</v>
      </c>
      <c r="J44" s="39">
        <v>273801</v>
      </c>
      <c r="K44" s="6"/>
      <c r="R44" s="6"/>
    </row>
    <row r="45" spans="1:18" ht="12.75">
      <c r="A45" s="36" t="s">
        <v>103</v>
      </c>
      <c r="B45" s="30" t="s">
        <v>6</v>
      </c>
      <c r="C45" s="30" t="s">
        <v>8</v>
      </c>
      <c r="D45" s="30" t="s">
        <v>11</v>
      </c>
      <c r="E45" s="31" t="s">
        <v>106</v>
      </c>
      <c r="F45" s="30" t="s">
        <v>31</v>
      </c>
      <c r="G45" s="30" t="s">
        <v>33</v>
      </c>
      <c r="H45" s="39">
        <v>82687</v>
      </c>
      <c r="I45" s="39">
        <v>82687</v>
      </c>
      <c r="J45" s="39">
        <v>82687</v>
      </c>
      <c r="K45" s="6"/>
      <c r="R45" s="6"/>
    </row>
    <row r="46" spans="1:18" ht="25.5">
      <c r="A46" s="37" t="s">
        <v>104</v>
      </c>
      <c r="B46" s="30" t="s">
        <v>6</v>
      </c>
      <c r="C46" s="30" t="s">
        <v>8</v>
      </c>
      <c r="D46" s="30" t="s">
        <v>11</v>
      </c>
      <c r="E46" s="31" t="s">
        <v>106</v>
      </c>
      <c r="F46" s="30" t="s">
        <v>139</v>
      </c>
      <c r="G46" s="30" t="s">
        <v>33</v>
      </c>
      <c r="H46" s="32"/>
      <c r="I46" s="32"/>
      <c r="J46" s="32"/>
      <c r="K46" s="6"/>
      <c r="R46" s="6"/>
    </row>
    <row r="47" spans="1:18" ht="12.75">
      <c r="A47" s="57" t="s">
        <v>18</v>
      </c>
      <c r="B47" s="53" t="s">
        <v>6</v>
      </c>
      <c r="C47" s="53" t="s">
        <v>8</v>
      </c>
      <c r="D47" s="53" t="s">
        <v>12</v>
      </c>
      <c r="E47" s="53"/>
      <c r="F47" s="53"/>
      <c r="G47" s="53"/>
      <c r="H47" s="56">
        <f aca="true" t="shared" si="2" ref="H47:J50">H48</f>
        <v>10000</v>
      </c>
      <c r="I47" s="56">
        <f t="shared" si="2"/>
        <v>10000</v>
      </c>
      <c r="J47" s="56">
        <f t="shared" si="2"/>
        <v>10000</v>
      </c>
      <c r="K47" s="6"/>
      <c r="R47" s="6"/>
    </row>
    <row r="48" spans="1:18" ht="14.25" customHeight="1">
      <c r="A48" s="27" t="s">
        <v>20</v>
      </c>
      <c r="B48" s="30" t="s">
        <v>6</v>
      </c>
      <c r="C48" s="30" t="s">
        <v>8</v>
      </c>
      <c r="D48" s="30" t="s">
        <v>12</v>
      </c>
      <c r="E48" s="30" t="s">
        <v>98</v>
      </c>
      <c r="F48" s="29"/>
      <c r="G48" s="29"/>
      <c r="H48" s="76">
        <f t="shared" si="2"/>
        <v>10000</v>
      </c>
      <c r="I48" s="76">
        <f t="shared" si="2"/>
        <v>10000</v>
      </c>
      <c r="J48" s="76">
        <f t="shared" si="2"/>
        <v>10000</v>
      </c>
      <c r="K48" s="5"/>
      <c r="R48" s="5"/>
    </row>
    <row r="49" spans="1:18" ht="15" customHeight="1">
      <c r="A49" s="46" t="s">
        <v>93</v>
      </c>
      <c r="B49" s="30" t="s">
        <v>6</v>
      </c>
      <c r="C49" s="30" t="s">
        <v>8</v>
      </c>
      <c r="D49" s="30" t="s">
        <v>12</v>
      </c>
      <c r="E49" s="30" t="s">
        <v>105</v>
      </c>
      <c r="F49" s="30"/>
      <c r="G49" s="30"/>
      <c r="H49" s="75">
        <f t="shared" si="2"/>
        <v>10000</v>
      </c>
      <c r="I49" s="75">
        <f t="shared" si="2"/>
        <v>10000</v>
      </c>
      <c r="J49" s="75">
        <f t="shared" si="2"/>
        <v>10000</v>
      </c>
      <c r="K49" s="6"/>
      <c r="R49" s="6"/>
    </row>
    <row r="50" spans="1:18" ht="15.75" customHeight="1">
      <c r="A50" s="33" t="s">
        <v>67</v>
      </c>
      <c r="B50" s="30" t="s">
        <v>6</v>
      </c>
      <c r="C50" s="30" t="s">
        <v>8</v>
      </c>
      <c r="D50" s="30" t="s">
        <v>12</v>
      </c>
      <c r="E50" s="30" t="s">
        <v>105</v>
      </c>
      <c r="F50" s="30" t="s">
        <v>56</v>
      </c>
      <c r="G50" s="30"/>
      <c r="H50" s="75">
        <f t="shared" si="2"/>
        <v>10000</v>
      </c>
      <c r="I50" s="75">
        <f t="shared" si="2"/>
        <v>10000</v>
      </c>
      <c r="J50" s="75">
        <f t="shared" si="2"/>
        <v>10000</v>
      </c>
      <c r="K50" s="6"/>
      <c r="R50" s="6"/>
    </row>
    <row r="51" spans="1:18" ht="15.75" customHeight="1">
      <c r="A51" s="33" t="s">
        <v>55</v>
      </c>
      <c r="B51" s="30" t="s">
        <v>6</v>
      </c>
      <c r="C51" s="30" t="s">
        <v>8</v>
      </c>
      <c r="D51" s="30" t="s">
        <v>12</v>
      </c>
      <c r="E51" s="30" t="s">
        <v>105</v>
      </c>
      <c r="F51" s="30" t="s">
        <v>56</v>
      </c>
      <c r="G51" s="30" t="s">
        <v>42</v>
      </c>
      <c r="H51" s="75">
        <v>10000</v>
      </c>
      <c r="I51" s="75">
        <v>10000</v>
      </c>
      <c r="J51" s="75">
        <v>10000</v>
      </c>
      <c r="K51" s="6"/>
      <c r="R51" s="6"/>
    </row>
    <row r="52" spans="1:18" ht="17.25" customHeight="1">
      <c r="A52" s="57" t="s">
        <v>109</v>
      </c>
      <c r="B52" s="53" t="s">
        <v>6</v>
      </c>
      <c r="C52" s="53" t="s">
        <v>8</v>
      </c>
      <c r="D52" s="53" t="s">
        <v>13</v>
      </c>
      <c r="E52" s="53"/>
      <c r="F52" s="53"/>
      <c r="G52" s="53"/>
      <c r="H52" s="56">
        <f>H53+H59+H61</f>
        <v>130184</v>
      </c>
      <c r="I52" s="56">
        <f>I53+I57+I61</f>
        <v>60184</v>
      </c>
      <c r="J52" s="56">
        <f>J53+J57+J61</f>
        <v>60184</v>
      </c>
      <c r="K52" s="6"/>
      <c r="R52" s="6"/>
    </row>
    <row r="53" spans="1:18" ht="15.75" customHeight="1">
      <c r="A53" s="27" t="s">
        <v>20</v>
      </c>
      <c r="B53" s="30" t="s">
        <v>6</v>
      </c>
      <c r="C53" s="30" t="s">
        <v>8</v>
      </c>
      <c r="D53" s="30" t="s">
        <v>13</v>
      </c>
      <c r="E53" s="30" t="s">
        <v>108</v>
      </c>
      <c r="F53" s="30"/>
      <c r="G53" s="30"/>
      <c r="H53" s="75">
        <v>59514</v>
      </c>
      <c r="I53" s="75">
        <v>59514</v>
      </c>
      <c r="J53" s="75">
        <v>59514</v>
      </c>
      <c r="K53" s="6"/>
      <c r="R53" s="6"/>
    </row>
    <row r="54" spans="1:18" ht="15.75" customHeight="1">
      <c r="A54" s="33" t="s">
        <v>26</v>
      </c>
      <c r="B54" s="30" t="s">
        <v>6</v>
      </c>
      <c r="C54" s="30"/>
      <c r="D54" s="30"/>
      <c r="E54" s="30" t="s">
        <v>107</v>
      </c>
      <c r="F54" s="30"/>
      <c r="G54" s="30"/>
      <c r="H54" s="75">
        <f aca="true" t="shared" si="3" ref="H54:J55">H55</f>
        <v>59514</v>
      </c>
      <c r="I54" s="75">
        <f t="shared" si="3"/>
        <v>59514</v>
      </c>
      <c r="J54" s="75">
        <f t="shared" si="3"/>
        <v>59514</v>
      </c>
      <c r="K54" s="6"/>
      <c r="R54" s="6"/>
    </row>
    <row r="55" spans="1:18" ht="15.75" customHeight="1">
      <c r="A55" s="41" t="s">
        <v>84</v>
      </c>
      <c r="B55" s="30" t="s">
        <v>6</v>
      </c>
      <c r="C55" s="30" t="s">
        <v>8</v>
      </c>
      <c r="D55" s="30" t="s">
        <v>13</v>
      </c>
      <c r="E55" s="30" t="s">
        <v>107</v>
      </c>
      <c r="F55" s="30" t="s">
        <v>59</v>
      </c>
      <c r="G55" s="30"/>
      <c r="H55" s="75">
        <f t="shared" si="3"/>
        <v>59514</v>
      </c>
      <c r="I55" s="75">
        <f t="shared" si="3"/>
        <v>59514</v>
      </c>
      <c r="J55" s="75">
        <f t="shared" si="3"/>
        <v>59514</v>
      </c>
      <c r="K55" s="6"/>
      <c r="R55" s="6"/>
    </row>
    <row r="56" spans="1:18" ht="15.75" customHeight="1">
      <c r="A56" s="47" t="s">
        <v>90</v>
      </c>
      <c r="B56" s="30" t="s">
        <v>6</v>
      </c>
      <c r="C56" s="30" t="s">
        <v>8</v>
      </c>
      <c r="D56" s="30" t="s">
        <v>13</v>
      </c>
      <c r="E56" s="30" t="s">
        <v>107</v>
      </c>
      <c r="F56" s="30" t="s">
        <v>59</v>
      </c>
      <c r="G56" s="30" t="s">
        <v>58</v>
      </c>
      <c r="H56" s="75">
        <v>59514</v>
      </c>
      <c r="I56" s="75">
        <v>59514</v>
      </c>
      <c r="J56" s="75">
        <v>59514</v>
      </c>
      <c r="K56" s="6"/>
      <c r="R56" s="6"/>
    </row>
    <row r="57" spans="1:18" ht="15.75" customHeight="1">
      <c r="A57" s="33" t="s">
        <v>26</v>
      </c>
      <c r="B57" s="30" t="s">
        <v>6</v>
      </c>
      <c r="C57" s="30"/>
      <c r="D57" s="30"/>
      <c r="E57" s="30" t="s">
        <v>143</v>
      </c>
      <c r="F57" s="30"/>
      <c r="G57" s="30"/>
      <c r="H57" s="75">
        <f aca="true" t="shared" si="4" ref="H57:J58">H58</f>
        <v>670</v>
      </c>
      <c r="I57" s="75">
        <f t="shared" si="4"/>
        <v>670</v>
      </c>
      <c r="J57" s="75">
        <f t="shared" si="4"/>
        <v>670</v>
      </c>
      <c r="K57" s="6"/>
      <c r="R57" s="6"/>
    </row>
    <row r="58" spans="1:18" ht="15.75" customHeight="1">
      <c r="A58" s="41" t="s">
        <v>84</v>
      </c>
      <c r="B58" s="30" t="s">
        <v>6</v>
      </c>
      <c r="C58" s="30" t="s">
        <v>8</v>
      </c>
      <c r="D58" s="30" t="s">
        <v>13</v>
      </c>
      <c r="E58" s="30" t="s">
        <v>143</v>
      </c>
      <c r="F58" s="30" t="s">
        <v>59</v>
      </c>
      <c r="G58" s="30"/>
      <c r="H58" s="75">
        <f t="shared" si="4"/>
        <v>670</v>
      </c>
      <c r="I58" s="75">
        <f t="shared" si="4"/>
        <v>670</v>
      </c>
      <c r="J58" s="75">
        <f t="shared" si="4"/>
        <v>670</v>
      </c>
      <c r="K58" s="6"/>
      <c r="R58" s="6"/>
    </row>
    <row r="59" spans="1:18" ht="15.75" customHeight="1">
      <c r="A59" s="47" t="s">
        <v>90</v>
      </c>
      <c r="B59" s="30" t="s">
        <v>6</v>
      </c>
      <c r="C59" s="30" t="s">
        <v>8</v>
      </c>
      <c r="D59" s="30" t="s">
        <v>13</v>
      </c>
      <c r="E59" s="30" t="s">
        <v>143</v>
      </c>
      <c r="F59" s="30" t="s">
        <v>59</v>
      </c>
      <c r="G59" s="30" t="s">
        <v>58</v>
      </c>
      <c r="H59" s="75">
        <v>670</v>
      </c>
      <c r="I59" s="75">
        <v>670</v>
      </c>
      <c r="J59" s="75">
        <v>670</v>
      </c>
      <c r="K59" s="6"/>
      <c r="R59" s="6"/>
    </row>
    <row r="60" spans="1:18" ht="15.75" customHeight="1">
      <c r="A60" s="86" t="s">
        <v>151</v>
      </c>
      <c r="B60" s="30" t="s">
        <v>6</v>
      </c>
      <c r="C60" s="30" t="s">
        <v>8</v>
      </c>
      <c r="D60" s="30" t="s">
        <v>13</v>
      </c>
      <c r="E60" s="30" t="s">
        <v>152</v>
      </c>
      <c r="F60" s="30" t="s">
        <v>44</v>
      </c>
      <c r="G60" s="30"/>
      <c r="H60" s="75"/>
      <c r="I60" s="75"/>
      <c r="J60" s="75"/>
      <c r="K60" s="6"/>
      <c r="R60" s="6"/>
    </row>
    <row r="61" spans="1:18" ht="15.75" customHeight="1">
      <c r="A61" s="85" t="s">
        <v>153</v>
      </c>
      <c r="B61" s="53" t="s">
        <v>6</v>
      </c>
      <c r="C61" s="53" t="s">
        <v>8</v>
      </c>
      <c r="D61" s="53" t="s">
        <v>13</v>
      </c>
      <c r="E61" s="53" t="s">
        <v>152</v>
      </c>
      <c r="F61" s="53" t="s">
        <v>43</v>
      </c>
      <c r="G61" s="53" t="s">
        <v>58</v>
      </c>
      <c r="H61" s="80">
        <v>70000</v>
      </c>
      <c r="I61" s="80">
        <v>0</v>
      </c>
      <c r="J61" s="80">
        <v>0</v>
      </c>
      <c r="K61" s="6"/>
      <c r="R61" s="6"/>
    </row>
    <row r="62" spans="1:18" ht="15.75" customHeight="1">
      <c r="A62" s="57" t="s">
        <v>25</v>
      </c>
      <c r="B62" s="53" t="s">
        <v>6</v>
      </c>
      <c r="C62" s="53" t="s">
        <v>9</v>
      </c>
      <c r="D62" s="53"/>
      <c r="E62" s="53"/>
      <c r="F62" s="53"/>
      <c r="G62" s="53"/>
      <c r="H62" s="56">
        <f>H67+H68</f>
        <v>70500</v>
      </c>
      <c r="I62" s="56">
        <f>I67+I68</f>
        <v>70500</v>
      </c>
      <c r="J62" s="56">
        <f>J67+J68</f>
        <v>70500</v>
      </c>
      <c r="K62" s="6"/>
      <c r="R62" s="5"/>
    </row>
    <row r="63" spans="1:18" ht="15" customHeight="1">
      <c r="A63" s="33" t="s">
        <v>30</v>
      </c>
      <c r="B63" s="30" t="s">
        <v>6</v>
      </c>
      <c r="C63" s="30" t="s">
        <v>9</v>
      </c>
      <c r="D63" s="30" t="s">
        <v>10</v>
      </c>
      <c r="E63" s="30"/>
      <c r="F63" s="30"/>
      <c r="G63" s="30"/>
      <c r="H63" s="75">
        <f aca="true" t="shared" si="5" ref="H63:J64">H64</f>
        <v>0</v>
      </c>
      <c r="I63" s="75">
        <f t="shared" si="5"/>
        <v>0</v>
      </c>
      <c r="J63" s="75">
        <f t="shared" si="5"/>
        <v>0</v>
      </c>
      <c r="K63" s="6"/>
      <c r="R63" s="5"/>
    </row>
    <row r="64" spans="1:18" ht="15" customHeight="1">
      <c r="A64" s="33" t="s">
        <v>20</v>
      </c>
      <c r="B64" s="30" t="s">
        <v>6</v>
      </c>
      <c r="C64" s="30" t="s">
        <v>9</v>
      </c>
      <c r="D64" s="30" t="s">
        <v>10</v>
      </c>
      <c r="E64" s="30" t="s">
        <v>129</v>
      </c>
      <c r="F64" s="30"/>
      <c r="G64" s="30"/>
      <c r="H64" s="75">
        <f t="shared" si="5"/>
        <v>0</v>
      </c>
      <c r="I64" s="75">
        <f t="shared" si="5"/>
        <v>0</v>
      </c>
      <c r="J64" s="75">
        <f t="shared" si="5"/>
        <v>0</v>
      </c>
      <c r="K64" s="6"/>
      <c r="R64" s="5"/>
    </row>
    <row r="65" spans="1:18" ht="15.75" customHeight="1">
      <c r="A65" s="33" t="s">
        <v>65</v>
      </c>
      <c r="B65" s="30" t="s">
        <v>6</v>
      </c>
      <c r="C65" s="30" t="s">
        <v>9</v>
      </c>
      <c r="D65" s="30" t="s">
        <v>10</v>
      </c>
      <c r="E65" s="30" t="s">
        <v>108</v>
      </c>
      <c r="F65" s="30"/>
      <c r="G65" s="30"/>
      <c r="H65" s="75">
        <v>0</v>
      </c>
      <c r="I65" s="75">
        <v>0</v>
      </c>
      <c r="J65" s="75">
        <v>0</v>
      </c>
      <c r="K65" s="6"/>
      <c r="R65" s="5"/>
    </row>
    <row r="66" spans="1:18" ht="25.5">
      <c r="A66" s="44" t="s">
        <v>91</v>
      </c>
      <c r="B66" s="30" t="s">
        <v>6</v>
      </c>
      <c r="C66" s="30" t="s">
        <v>9</v>
      </c>
      <c r="D66" s="30" t="s">
        <v>10</v>
      </c>
      <c r="E66" s="30" t="s">
        <v>130</v>
      </c>
      <c r="F66" s="30" t="s">
        <v>31</v>
      </c>
      <c r="G66" s="30"/>
      <c r="H66" s="75">
        <v>0</v>
      </c>
      <c r="I66" s="75">
        <v>0</v>
      </c>
      <c r="J66" s="75">
        <v>0</v>
      </c>
      <c r="K66" s="6"/>
      <c r="R66" s="5"/>
    </row>
    <row r="67" spans="1:18" ht="15.75" customHeight="1">
      <c r="A67" s="33" t="s">
        <v>92</v>
      </c>
      <c r="B67" s="30" t="s">
        <v>6</v>
      </c>
      <c r="C67" s="30" t="s">
        <v>9</v>
      </c>
      <c r="D67" s="30" t="s">
        <v>10</v>
      </c>
      <c r="E67" s="30" t="s">
        <v>130</v>
      </c>
      <c r="F67" s="30" t="s">
        <v>31</v>
      </c>
      <c r="G67" s="30" t="s">
        <v>34</v>
      </c>
      <c r="H67" s="75">
        <v>54147.48</v>
      </c>
      <c r="I67" s="75">
        <v>54147.48</v>
      </c>
      <c r="J67" s="75">
        <v>54147.48</v>
      </c>
      <c r="K67" s="6"/>
      <c r="R67" s="5"/>
    </row>
    <row r="68" spans="1:18" ht="17.25" customHeight="1">
      <c r="A68" s="36" t="s">
        <v>103</v>
      </c>
      <c r="B68" s="30" t="s">
        <v>6</v>
      </c>
      <c r="C68" s="30" t="s">
        <v>9</v>
      </c>
      <c r="D68" s="30" t="s">
        <v>10</v>
      </c>
      <c r="E68" s="30" t="s">
        <v>130</v>
      </c>
      <c r="F68" s="30" t="s">
        <v>31</v>
      </c>
      <c r="G68" s="30" t="s">
        <v>33</v>
      </c>
      <c r="H68" s="75">
        <v>16352.52</v>
      </c>
      <c r="I68" s="75">
        <v>16352.52</v>
      </c>
      <c r="J68" s="75">
        <v>16352.52</v>
      </c>
      <c r="K68" s="6"/>
      <c r="R68" s="5"/>
    </row>
    <row r="69" spans="1:18" ht="27.75" customHeight="1">
      <c r="A69" s="37" t="s">
        <v>104</v>
      </c>
      <c r="B69" s="30" t="s">
        <v>6</v>
      </c>
      <c r="C69" s="30" t="s">
        <v>9</v>
      </c>
      <c r="D69" s="30" t="s">
        <v>10</v>
      </c>
      <c r="E69" s="30" t="s">
        <v>130</v>
      </c>
      <c r="F69" s="30" t="s">
        <v>139</v>
      </c>
      <c r="G69" s="30" t="s">
        <v>33</v>
      </c>
      <c r="H69" s="75"/>
      <c r="I69" s="75"/>
      <c r="J69" s="75"/>
      <c r="K69" s="6"/>
      <c r="R69" s="5"/>
    </row>
    <row r="70" spans="1:18" ht="24.75" customHeight="1">
      <c r="A70" s="41" t="s">
        <v>97</v>
      </c>
      <c r="B70" s="30" t="s">
        <v>6</v>
      </c>
      <c r="C70" s="30" t="s">
        <v>9</v>
      </c>
      <c r="D70" s="30" t="s">
        <v>10</v>
      </c>
      <c r="E70" s="30" t="s">
        <v>130</v>
      </c>
      <c r="F70" s="30" t="s">
        <v>37</v>
      </c>
      <c r="G70" s="30"/>
      <c r="H70" s="75">
        <f>H71</f>
        <v>0</v>
      </c>
      <c r="I70" s="75">
        <f>I71</f>
        <v>0</v>
      </c>
      <c r="J70" s="75">
        <f>J71</f>
        <v>0</v>
      </c>
      <c r="K70" s="6"/>
      <c r="R70" s="5"/>
    </row>
    <row r="71" spans="1:18" ht="14.25" customHeight="1">
      <c r="A71" s="42" t="s">
        <v>50</v>
      </c>
      <c r="B71" s="30" t="s">
        <v>6</v>
      </c>
      <c r="C71" s="30" t="s">
        <v>9</v>
      </c>
      <c r="D71" s="30" t="s">
        <v>10</v>
      </c>
      <c r="E71" s="30" t="s">
        <v>130</v>
      </c>
      <c r="F71" s="30" t="s">
        <v>37</v>
      </c>
      <c r="G71" s="30" t="s">
        <v>36</v>
      </c>
      <c r="H71" s="75">
        <v>0</v>
      </c>
      <c r="I71" s="75">
        <v>0</v>
      </c>
      <c r="J71" s="75">
        <v>0</v>
      </c>
      <c r="K71" s="6"/>
      <c r="R71" s="5"/>
    </row>
    <row r="72" spans="1:18" ht="17.25" customHeight="1">
      <c r="A72" s="41" t="s">
        <v>68</v>
      </c>
      <c r="B72" s="30" t="s">
        <v>6</v>
      </c>
      <c r="C72" s="30" t="s">
        <v>9</v>
      </c>
      <c r="D72" s="30" t="s">
        <v>10</v>
      </c>
      <c r="E72" s="30" t="s">
        <v>130</v>
      </c>
      <c r="F72" s="30" t="s">
        <v>62</v>
      </c>
      <c r="G72" s="30"/>
      <c r="H72" s="75">
        <f>H73</f>
        <v>0</v>
      </c>
      <c r="I72" s="75">
        <f>I73</f>
        <v>0</v>
      </c>
      <c r="J72" s="75">
        <f>J73</f>
        <v>0</v>
      </c>
      <c r="K72" s="6"/>
      <c r="R72" s="5"/>
    </row>
    <row r="73" spans="1:18" ht="15.75" customHeight="1">
      <c r="A73" s="33" t="s">
        <v>80</v>
      </c>
      <c r="B73" s="30" t="s">
        <v>6</v>
      </c>
      <c r="C73" s="30" t="s">
        <v>9</v>
      </c>
      <c r="D73" s="30" t="s">
        <v>10</v>
      </c>
      <c r="E73" s="30" t="s">
        <v>130</v>
      </c>
      <c r="F73" s="30" t="s">
        <v>62</v>
      </c>
      <c r="G73" s="30" t="s">
        <v>46</v>
      </c>
      <c r="H73" s="75">
        <v>0</v>
      </c>
      <c r="I73" s="75">
        <v>0</v>
      </c>
      <c r="J73" s="75">
        <v>0</v>
      </c>
      <c r="K73" s="6"/>
      <c r="R73" s="5"/>
    </row>
    <row r="74" spans="1:18" ht="15.75" customHeight="1">
      <c r="A74" s="57" t="s">
        <v>109</v>
      </c>
      <c r="B74" s="53" t="s">
        <v>6</v>
      </c>
      <c r="C74" s="53" t="s">
        <v>16</v>
      </c>
      <c r="D74" s="53"/>
      <c r="E74" s="53"/>
      <c r="F74" s="53"/>
      <c r="G74" s="53"/>
      <c r="H74" s="56">
        <f>H75+H79</f>
        <v>59287.18</v>
      </c>
      <c r="I74" s="56">
        <f>I75+I79</f>
        <v>59287.18</v>
      </c>
      <c r="J74" s="56">
        <f>J75+J79</f>
        <v>59287.18</v>
      </c>
      <c r="K74" s="6"/>
      <c r="R74" s="5"/>
    </row>
    <row r="75" spans="1:18" ht="15.75" customHeight="1">
      <c r="A75" s="57" t="s">
        <v>20</v>
      </c>
      <c r="B75" s="58" t="s">
        <v>6</v>
      </c>
      <c r="C75" s="58" t="s">
        <v>16</v>
      </c>
      <c r="D75" s="58" t="s">
        <v>10</v>
      </c>
      <c r="E75" s="58"/>
      <c r="F75" s="58"/>
      <c r="G75" s="58"/>
      <c r="H75" s="59">
        <f aca="true" t="shared" si="6" ref="H75:J77">H76</f>
        <v>29869.7</v>
      </c>
      <c r="I75" s="59">
        <f t="shared" si="6"/>
        <v>29869.7</v>
      </c>
      <c r="J75" s="59">
        <f t="shared" si="6"/>
        <v>29869.7</v>
      </c>
      <c r="K75" s="6"/>
      <c r="R75" s="5"/>
    </row>
    <row r="76" spans="1:18" ht="15.75" customHeight="1">
      <c r="A76" s="33" t="s">
        <v>26</v>
      </c>
      <c r="B76" s="30" t="s">
        <v>6</v>
      </c>
      <c r="C76" s="30" t="s">
        <v>16</v>
      </c>
      <c r="D76" s="30" t="s">
        <v>10</v>
      </c>
      <c r="E76" s="30" t="s">
        <v>107</v>
      </c>
      <c r="F76" s="30"/>
      <c r="G76" s="30"/>
      <c r="H76" s="75">
        <f t="shared" si="6"/>
        <v>29869.7</v>
      </c>
      <c r="I76" s="75">
        <f t="shared" si="6"/>
        <v>29869.7</v>
      </c>
      <c r="J76" s="75">
        <f t="shared" si="6"/>
        <v>29869.7</v>
      </c>
      <c r="K76" s="6"/>
      <c r="R76" s="5"/>
    </row>
    <row r="77" spans="1:18" ht="15.75" customHeight="1">
      <c r="A77" s="41" t="s">
        <v>84</v>
      </c>
      <c r="B77" s="30" t="s">
        <v>6</v>
      </c>
      <c r="C77" s="30" t="s">
        <v>16</v>
      </c>
      <c r="D77" s="30" t="s">
        <v>10</v>
      </c>
      <c r="E77" s="30" t="s">
        <v>107</v>
      </c>
      <c r="F77" s="30" t="s">
        <v>59</v>
      </c>
      <c r="G77" s="30"/>
      <c r="H77" s="75">
        <f t="shared" si="6"/>
        <v>29869.7</v>
      </c>
      <c r="I77" s="75">
        <f t="shared" si="6"/>
        <v>29869.7</v>
      </c>
      <c r="J77" s="75">
        <f t="shared" si="6"/>
        <v>29869.7</v>
      </c>
      <c r="K77" s="6"/>
      <c r="R77" s="5"/>
    </row>
    <row r="78" spans="1:18" ht="15.75" customHeight="1">
      <c r="A78" s="47" t="s">
        <v>90</v>
      </c>
      <c r="B78" s="30" t="s">
        <v>6</v>
      </c>
      <c r="C78" s="30" t="s">
        <v>16</v>
      </c>
      <c r="D78" s="30" t="s">
        <v>10</v>
      </c>
      <c r="E78" s="30" t="s">
        <v>107</v>
      </c>
      <c r="F78" s="30" t="s">
        <v>59</v>
      </c>
      <c r="G78" s="30" t="s">
        <v>58</v>
      </c>
      <c r="H78" s="75">
        <v>29869.7</v>
      </c>
      <c r="I78" s="75">
        <v>29869.7</v>
      </c>
      <c r="J78" s="75">
        <v>29869.7</v>
      </c>
      <c r="K78" s="6"/>
      <c r="R78" s="5"/>
    </row>
    <row r="79" spans="1:18" ht="15.75" customHeight="1">
      <c r="A79" s="57" t="s">
        <v>20</v>
      </c>
      <c r="B79" s="58" t="s">
        <v>6</v>
      </c>
      <c r="C79" s="58" t="s">
        <v>16</v>
      </c>
      <c r="D79" s="58" t="s">
        <v>16</v>
      </c>
      <c r="E79" s="58"/>
      <c r="F79" s="58"/>
      <c r="G79" s="58"/>
      <c r="H79" s="79">
        <f aca="true" t="shared" si="7" ref="H79:J81">H80</f>
        <v>29417.48</v>
      </c>
      <c r="I79" s="79">
        <f t="shared" si="7"/>
        <v>29417.48</v>
      </c>
      <c r="J79" s="79">
        <f t="shared" si="7"/>
        <v>29417.48</v>
      </c>
      <c r="K79" s="6"/>
      <c r="R79" s="5"/>
    </row>
    <row r="80" spans="1:18" ht="15.75" customHeight="1">
      <c r="A80" s="33" t="s">
        <v>26</v>
      </c>
      <c r="B80" s="30" t="s">
        <v>6</v>
      </c>
      <c r="C80" s="30" t="s">
        <v>16</v>
      </c>
      <c r="D80" s="30" t="s">
        <v>16</v>
      </c>
      <c r="E80" s="30" t="s">
        <v>107</v>
      </c>
      <c r="F80" s="30"/>
      <c r="G80" s="30"/>
      <c r="H80" s="75">
        <f t="shared" si="7"/>
        <v>29417.48</v>
      </c>
      <c r="I80" s="75">
        <f t="shared" si="7"/>
        <v>29417.48</v>
      </c>
      <c r="J80" s="75">
        <f t="shared" si="7"/>
        <v>29417.48</v>
      </c>
      <c r="K80" s="6"/>
      <c r="R80" s="5"/>
    </row>
    <row r="81" spans="1:18" ht="15.75" customHeight="1">
      <c r="A81" s="41" t="s">
        <v>84</v>
      </c>
      <c r="B81" s="30" t="s">
        <v>6</v>
      </c>
      <c r="C81" s="30" t="s">
        <v>16</v>
      </c>
      <c r="D81" s="30" t="s">
        <v>16</v>
      </c>
      <c r="E81" s="30" t="s">
        <v>107</v>
      </c>
      <c r="F81" s="30" t="s">
        <v>59</v>
      </c>
      <c r="G81" s="30"/>
      <c r="H81" s="75">
        <f t="shared" si="7"/>
        <v>29417.48</v>
      </c>
      <c r="I81" s="75">
        <f t="shared" si="7"/>
        <v>29417.48</v>
      </c>
      <c r="J81" s="75">
        <f t="shared" si="7"/>
        <v>29417.48</v>
      </c>
      <c r="K81" s="6"/>
      <c r="R81" s="5"/>
    </row>
    <row r="82" spans="1:18" ht="15.75" customHeight="1">
      <c r="A82" s="47" t="s">
        <v>90</v>
      </c>
      <c r="B82" s="30" t="s">
        <v>6</v>
      </c>
      <c r="C82" s="30" t="s">
        <v>16</v>
      </c>
      <c r="D82" s="30" t="s">
        <v>16</v>
      </c>
      <c r="E82" s="30" t="s">
        <v>107</v>
      </c>
      <c r="F82" s="30" t="s">
        <v>59</v>
      </c>
      <c r="G82" s="30" t="s">
        <v>58</v>
      </c>
      <c r="H82" s="75">
        <v>29417.48</v>
      </c>
      <c r="I82" s="75">
        <v>29417.48</v>
      </c>
      <c r="J82" s="75">
        <v>29417.48</v>
      </c>
      <c r="K82" s="6"/>
      <c r="R82" s="5"/>
    </row>
    <row r="83" spans="1:18" ht="15" customHeight="1">
      <c r="A83" s="57" t="s">
        <v>135</v>
      </c>
      <c r="B83" s="71" t="s">
        <v>6</v>
      </c>
      <c r="C83" s="72" t="s">
        <v>24</v>
      </c>
      <c r="D83" s="72"/>
      <c r="E83" s="72"/>
      <c r="F83" s="72"/>
      <c r="G83" s="72"/>
      <c r="H83" s="68">
        <f aca="true" t="shared" si="8" ref="H83:J85">H84</f>
        <v>74616</v>
      </c>
      <c r="I83" s="68">
        <f t="shared" si="8"/>
        <v>74616</v>
      </c>
      <c r="J83" s="68">
        <f t="shared" si="8"/>
        <v>74616</v>
      </c>
      <c r="K83" s="6"/>
      <c r="R83" s="5"/>
    </row>
    <row r="84" spans="1:18" ht="12.75" customHeight="1">
      <c r="A84" s="49" t="s">
        <v>136</v>
      </c>
      <c r="B84" s="62" t="s">
        <v>6</v>
      </c>
      <c r="C84" s="63" t="s">
        <v>24</v>
      </c>
      <c r="D84" s="63" t="s">
        <v>8</v>
      </c>
      <c r="E84" s="63" t="s">
        <v>134</v>
      </c>
      <c r="F84" s="63"/>
      <c r="G84" s="63"/>
      <c r="H84" s="77">
        <f t="shared" si="8"/>
        <v>74616</v>
      </c>
      <c r="I84" s="77">
        <f t="shared" si="8"/>
        <v>74616</v>
      </c>
      <c r="J84" s="77">
        <f t="shared" si="8"/>
        <v>74616</v>
      </c>
      <c r="K84" s="6"/>
      <c r="R84" s="5"/>
    </row>
    <row r="85" spans="1:18" ht="15" customHeight="1">
      <c r="A85" s="37" t="s">
        <v>132</v>
      </c>
      <c r="B85" s="62" t="s">
        <v>6</v>
      </c>
      <c r="C85" s="63" t="s">
        <v>24</v>
      </c>
      <c r="D85" s="63" t="s">
        <v>8</v>
      </c>
      <c r="E85" s="63" t="s">
        <v>134</v>
      </c>
      <c r="F85" s="63" t="s">
        <v>137</v>
      </c>
      <c r="G85" s="63"/>
      <c r="H85" s="77">
        <f t="shared" si="8"/>
        <v>74616</v>
      </c>
      <c r="I85" s="77">
        <f t="shared" si="8"/>
        <v>74616</v>
      </c>
      <c r="J85" s="77">
        <f t="shared" si="8"/>
        <v>74616</v>
      </c>
      <c r="K85" s="6"/>
      <c r="R85" s="5"/>
    </row>
    <row r="86" spans="1:18" ht="15" customHeight="1">
      <c r="A86" s="36" t="s">
        <v>133</v>
      </c>
      <c r="B86" s="62" t="s">
        <v>6</v>
      </c>
      <c r="C86" s="63" t="s">
        <v>24</v>
      </c>
      <c r="D86" s="63" t="s">
        <v>8</v>
      </c>
      <c r="E86" s="63" t="s">
        <v>134</v>
      </c>
      <c r="F86" s="63" t="s">
        <v>137</v>
      </c>
      <c r="G86" s="63" t="s">
        <v>138</v>
      </c>
      <c r="H86" s="77">
        <v>74616</v>
      </c>
      <c r="I86" s="77">
        <v>74616</v>
      </c>
      <c r="J86" s="77">
        <v>74616</v>
      </c>
      <c r="K86" s="6"/>
      <c r="R86" s="5"/>
    </row>
    <row r="87" spans="1:18" ht="12.75" customHeight="1">
      <c r="A87" s="57" t="s">
        <v>3</v>
      </c>
      <c r="B87" s="66" t="s">
        <v>6</v>
      </c>
      <c r="C87" s="66" t="s">
        <v>13</v>
      </c>
      <c r="D87" s="66"/>
      <c r="E87" s="66"/>
      <c r="F87" s="67"/>
      <c r="G87" s="67"/>
      <c r="H87" s="68">
        <f>H88</f>
        <v>0</v>
      </c>
      <c r="I87" s="59">
        <v>0</v>
      </c>
      <c r="J87" s="59">
        <v>0</v>
      </c>
      <c r="K87" s="6"/>
      <c r="R87" s="5"/>
    </row>
    <row r="88" spans="1:18" ht="12" customHeight="1">
      <c r="A88" s="27" t="s">
        <v>20</v>
      </c>
      <c r="B88" s="60" t="s">
        <v>6</v>
      </c>
      <c r="C88" s="61" t="s">
        <v>13</v>
      </c>
      <c r="D88" s="61" t="s">
        <v>8</v>
      </c>
      <c r="E88" s="61" t="s">
        <v>108</v>
      </c>
      <c r="F88" s="61"/>
      <c r="G88" s="61"/>
      <c r="H88" s="64">
        <f>H89</f>
        <v>0</v>
      </c>
      <c r="I88" s="64">
        <f aca="true" t="shared" si="9" ref="I88:J91">I89</f>
        <v>0</v>
      </c>
      <c r="J88" s="64">
        <f t="shared" si="9"/>
        <v>0</v>
      </c>
      <c r="K88" s="5"/>
      <c r="R88" s="5"/>
    </row>
    <row r="89" spans="1:18" ht="11.25" customHeight="1">
      <c r="A89" s="33" t="s">
        <v>65</v>
      </c>
      <c r="B89" s="60" t="s">
        <v>6</v>
      </c>
      <c r="C89" s="61" t="s">
        <v>13</v>
      </c>
      <c r="D89" s="61" t="s">
        <v>8</v>
      </c>
      <c r="E89" s="61" t="s">
        <v>108</v>
      </c>
      <c r="F89" s="63"/>
      <c r="G89" s="63"/>
      <c r="H89" s="65">
        <f>H90</f>
        <v>0</v>
      </c>
      <c r="I89" s="65">
        <f t="shared" si="9"/>
        <v>0</v>
      </c>
      <c r="J89" s="65">
        <f t="shared" si="9"/>
        <v>0</v>
      </c>
      <c r="K89" s="5"/>
      <c r="R89" s="5"/>
    </row>
    <row r="90" spans="1:18" ht="15.75" customHeight="1">
      <c r="A90" s="49" t="s">
        <v>146</v>
      </c>
      <c r="B90" s="62" t="s">
        <v>6</v>
      </c>
      <c r="C90" s="63" t="s">
        <v>13</v>
      </c>
      <c r="D90" s="63" t="s">
        <v>8</v>
      </c>
      <c r="E90" s="63" t="s">
        <v>131</v>
      </c>
      <c r="F90" s="63"/>
      <c r="G90" s="63"/>
      <c r="H90" s="65">
        <f>H91</f>
        <v>0</v>
      </c>
      <c r="I90" s="65">
        <f t="shared" si="9"/>
        <v>0</v>
      </c>
      <c r="J90" s="65">
        <f t="shared" si="9"/>
        <v>0</v>
      </c>
      <c r="K90" s="5"/>
      <c r="R90" s="5"/>
    </row>
    <row r="91" spans="1:18" ht="11.25" customHeight="1">
      <c r="A91" s="49" t="s">
        <v>146</v>
      </c>
      <c r="B91" s="62" t="s">
        <v>6</v>
      </c>
      <c r="C91" s="63" t="s">
        <v>13</v>
      </c>
      <c r="D91" s="63" t="s">
        <v>8</v>
      </c>
      <c r="E91" s="63" t="s">
        <v>131</v>
      </c>
      <c r="F91" s="63" t="s">
        <v>64</v>
      </c>
      <c r="G91" s="63"/>
      <c r="H91" s="64">
        <f>H92</f>
        <v>0</v>
      </c>
      <c r="I91" s="64">
        <f t="shared" si="9"/>
        <v>0</v>
      </c>
      <c r="J91" s="64">
        <f t="shared" si="9"/>
        <v>0</v>
      </c>
      <c r="K91" s="5"/>
      <c r="R91" s="5"/>
    </row>
    <row r="92" spans="1:18" ht="12" customHeight="1">
      <c r="A92" s="49" t="s">
        <v>147</v>
      </c>
      <c r="B92" s="62" t="s">
        <v>6</v>
      </c>
      <c r="C92" s="63" t="s">
        <v>13</v>
      </c>
      <c r="D92" s="63" t="s">
        <v>8</v>
      </c>
      <c r="E92" s="63" t="s">
        <v>131</v>
      </c>
      <c r="F92" s="63" t="s">
        <v>64</v>
      </c>
      <c r="G92" s="63" t="s">
        <v>63</v>
      </c>
      <c r="H92" s="64">
        <v>0</v>
      </c>
      <c r="I92" s="64">
        <v>0</v>
      </c>
      <c r="J92" s="64">
        <v>0</v>
      </c>
      <c r="K92" s="6"/>
      <c r="R92" s="6"/>
    </row>
    <row r="93" spans="1:18" ht="14.25" customHeight="1">
      <c r="A93" s="57" t="s">
        <v>69</v>
      </c>
      <c r="B93" s="53" t="s">
        <v>6</v>
      </c>
      <c r="C93" s="53"/>
      <c r="D93" s="53"/>
      <c r="E93" s="53"/>
      <c r="F93" s="53"/>
      <c r="G93" s="53"/>
      <c r="H93" s="56">
        <f>H94+H107+H111+H118+H124+H132+H143+H156</f>
        <v>2484600</v>
      </c>
      <c r="I93" s="56">
        <f>I94+I107+I111+I118+I124+I132+I142+I156</f>
        <v>2593070</v>
      </c>
      <c r="J93" s="56">
        <f>J94+J107+J111+J118+J124+J132+J142+J156</f>
        <v>2686040</v>
      </c>
      <c r="K93" s="6"/>
      <c r="R93" s="6"/>
    </row>
    <row r="94" spans="1:18" ht="41.25" customHeight="1">
      <c r="A94" s="27" t="s">
        <v>76</v>
      </c>
      <c r="B94" s="29" t="s">
        <v>6</v>
      </c>
      <c r="C94" s="30"/>
      <c r="D94" s="30"/>
      <c r="E94" s="29" t="s">
        <v>120</v>
      </c>
      <c r="F94" s="30"/>
      <c r="G94" s="29"/>
      <c r="H94" s="45">
        <f>H95</f>
        <v>120070</v>
      </c>
      <c r="I94" s="45">
        <f>I95</f>
        <v>56640</v>
      </c>
      <c r="J94" s="45">
        <f>J95</f>
        <v>67430</v>
      </c>
      <c r="K94" s="6"/>
      <c r="R94" s="6"/>
    </row>
    <row r="95" spans="1:18" ht="17.25" customHeight="1">
      <c r="A95" s="27" t="s">
        <v>79</v>
      </c>
      <c r="B95" s="29" t="s">
        <v>6</v>
      </c>
      <c r="C95" s="29" t="s">
        <v>10</v>
      </c>
      <c r="D95" s="30"/>
      <c r="E95" s="29"/>
      <c r="F95" s="30"/>
      <c r="G95" s="29"/>
      <c r="H95" s="45">
        <f>H96+H100</f>
        <v>120070</v>
      </c>
      <c r="I95" s="45">
        <f>I96+I100</f>
        <v>56640</v>
      </c>
      <c r="J95" s="45">
        <f>J96+J100</f>
        <v>67430</v>
      </c>
      <c r="K95" s="6"/>
      <c r="R95" s="6"/>
    </row>
    <row r="96" spans="1:18" ht="27" customHeight="1">
      <c r="A96" s="57" t="s">
        <v>81</v>
      </c>
      <c r="B96" s="58" t="s">
        <v>6</v>
      </c>
      <c r="C96" s="58" t="s">
        <v>10</v>
      </c>
      <c r="D96" s="58" t="s">
        <v>14</v>
      </c>
      <c r="E96" s="58"/>
      <c r="F96" s="58"/>
      <c r="G96" s="58"/>
      <c r="H96" s="59">
        <f aca="true" t="shared" si="10" ref="H96:J98">H97</f>
        <v>1000</v>
      </c>
      <c r="I96" s="59">
        <f t="shared" si="10"/>
        <v>1000</v>
      </c>
      <c r="J96" s="59">
        <f t="shared" si="10"/>
        <v>1000</v>
      </c>
      <c r="K96" s="6"/>
      <c r="L96" s="10"/>
      <c r="R96" s="6"/>
    </row>
    <row r="97" spans="1:18" ht="12.75">
      <c r="A97" s="41" t="s">
        <v>22</v>
      </c>
      <c r="B97" s="30" t="s">
        <v>6</v>
      </c>
      <c r="C97" s="30" t="s">
        <v>10</v>
      </c>
      <c r="D97" s="30" t="s">
        <v>14</v>
      </c>
      <c r="E97" s="30" t="s">
        <v>121</v>
      </c>
      <c r="F97" s="30"/>
      <c r="G97" s="50"/>
      <c r="H97" s="75">
        <f t="shared" si="10"/>
        <v>1000</v>
      </c>
      <c r="I97" s="75">
        <f t="shared" si="10"/>
        <v>1000</v>
      </c>
      <c r="J97" s="75">
        <f t="shared" si="10"/>
        <v>1000</v>
      </c>
      <c r="K97" s="6"/>
      <c r="L97" s="10"/>
      <c r="R97" s="6"/>
    </row>
    <row r="98" spans="1:18" ht="15" customHeight="1">
      <c r="A98" s="41" t="s">
        <v>68</v>
      </c>
      <c r="B98" s="30" t="s">
        <v>6</v>
      </c>
      <c r="C98" s="30" t="s">
        <v>10</v>
      </c>
      <c r="D98" s="30" t="s">
        <v>14</v>
      </c>
      <c r="E98" s="30" t="s">
        <v>121</v>
      </c>
      <c r="F98" s="30" t="s">
        <v>62</v>
      </c>
      <c r="G98" s="50"/>
      <c r="H98" s="75">
        <f t="shared" si="10"/>
        <v>1000</v>
      </c>
      <c r="I98" s="75">
        <f t="shared" si="10"/>
        <v>1000</v>
      </c>
      <c r="J98" s="75">
        <f t="shared" si="10"/>
        <v>1000</v>
      </c>
      <c r="K98" s="6"/>
      <c r="R98" s="6"/>
    </row>
    <row r="99" spans="1:18" ht="15" customHeight="1">
      <c r="A99" s="42" t="s">
        <v>38</v>
      </c>
      <c r="B99" s="30" t="s">
        <v>6</v>
      </c>
      <c r="C99" s="30" t="s">
        <v>10</v>
      </c>
      <c r="D99" s="30" t="s">
        <v>14</v>
      </c>
      <c r="E99" s="30" t="s">
        <v>121</v>
      </c>
      <c r="F99" s="30" t="s">
        <v>62</v>
      </c>
      <c r="G99" s="30" t="s">
        <v>39</v>
      </c>
      <c r="H99" s="75">
        <v>1000</v>
      </c>
      <c r="I99" s="75">
        <v>1000</v>
      </c>
      <c r="J99" s="75">
        <v>1000</v>
      </c>
      <c r="K99" s="6"/>
      <c r="R99" s="6"/>
    </row>
    <row r="100" spans="1:18" ht="15" customHeight="1">
      <c r="A100" s="69" t="s">
        <v>23</v>
      </c>
      <c r="B100" s="58" t="s">
        <v>6</v>
      </c>
      <c r="C100" s="58" t="s">
        <v>10</v>
      </c>
      <c r="D100" s="58" t="s">
        <v>24</v>
      </c>
      <c r="E100" s="58"/>
      <c r="F100" s="58"/>
      <c r="G100" s="58"/>
      <c r="H100" s="59">
        <f>H106+H105+H104+H103</f>
        <v>119070</v>
      </c>
      <c r="I100" s="59">
        <f aca="true" t="shared" si="11" ref="H100:J101">I101</f>
        <v>55640</v>
      </c>
      <c r="J100" s="59">
        <f t="shared" si="11"/>
        <v>66430</v>
      </c>
      <c r="K100" s="6"/>
      <c r="R100" s="6"/>
    </row>
    <row r="101" spans="1:18" ht="15.75" customHeight="1">
      <c r="A101" s="33" t="s">
        <v>95</v>
      </c>
      <c r="B101" s="30" t="s">
        <v>6</v>
      </c>
      <c r="C101" s="30" t="s">
        <v>10</v>
      </c>
      <c r="D101" s="30" t="s">
        <v>24</v>
      </c>
      <c r="E101" s="30" t="s">
        <v>122</v>
      </c>
      <c r="F101" s="30"/>
      <c r="G101" s="50"/>
      <c r="H101" s="75">
        <f t="shared" si="11"/>
        <v>119070</v>
      </c>
      <c r="I101" s="75">
        <f t="shared" si="11"/>
        <v>55640</v>
      </c>
      <c r="J101" s="75">
        <f t="shared" si="11"/>
        <v>66430</v>
      </c>
      <c r="K101" s="6"/>
      <c r="R101" s="6" t="s">
        <v>148</v>
      </c>
    </row>
    <row r="102" spans="1:18" ht="17.25" customHeight="1">
      <c r="A102" s="41" t="s">
        <v>68</v>
      </c>
      <c r="B102" s="30" t="s">
        <v>6</v>
      </c>
      <c r="C102" s="30" t="s">
        <v>10</v>
      </c>
      <c r="D102" s="30" t="s">
        <v>24</v>
      </c>
      <c r="E102" s="30" t="s">
        <v>122</v>
      </c>
      <c r="F102" s="30" t="s">
        <v>62</v>
      </c>
      <c r="G102" s="50"/>
      <c r="H102" s="75">
        <f>H103+H104+H105+H106</f>
        <v>119070</v>
      </c>
      <c r="I102" s="75">
        <f>I103+I104+I105+I106</f>
        <v>55640</v>
      </c>
      <c r="J102" s="75">
        <f>J103+J104+J105+J106</f>
        <v>66430</v>
      </c>
      <c r="K102" s="6"/>
      <c r="R102" s="6"/>
    </row>
    <row r="103" spans="1:18" ht="15.75" customHeight="1">
      <c r="A103" s="41" t="s">
        <v>51</v>
      </c>
      <c r="B103" s="30" t="s">
        <v>6</v>
      </c>
      <c r="C103" s="30" t="s">
        <v>10</v>
      </c>
      <c r="D103" s="30" t="s">
        <v>24</v>
      </c>
      <c r="E103" s="30" t="s">
        <v>122</v>
      </c>
      <c r="F103" s="30" t="s">
        <v>62</v>
      </c>
      <c r="G103" s="50">
        <v>223</v>
      </c>
      <c r="H103" s="75">
        <v>0</v>
      </c>
      <c r="I103" s="75">
        <v>0</v>
      </c>
      <c r="J103" s="75">
        <v>0</v>
      </c>
      <c r="K103" s="6"/>
      <c r="R103" s="6"/>
    </row>
    <row r="104" spans="1:18" ht="13.5" customHeight="1">
      <c r="A104" s="42" t="s">
        <v>48</v>
      </c>
      <c r="B104" s="30" t="s">
        <v>6</v>
      </c>
      <c r="C104" s="30" t="s">
        <v>10</v>
      </c>
      <c r="D104" s="30" t="s">
        <v>24</v>
      </c>
      <c r="E104" s="30" t="s">
        <v>122</v>
      </c>
      <c r="F104" s="30" t="s">
        <v>62</v>
      </c>
      <c r="G104" s="50">
        <v>225</v>
      </c>
      <c r="H104" s="75">
        <v>47310</v>
      </c>
      <c r="I104" s="75">
        <v>55640</v>
      </c>
      <c r="J104" s="75">
        <v>66430</v>
      </c>
      <c r="K104" s="6"/>
      <c r="R104" s="6"/>
    </row>
    <row r="105" spans="1:18" ht="11.25" customHeight="1">
      <c r="A105" s="42" t="s">
        <v>38</v>
      </c>
      <c r="B105" s="30" t="s">
        <v>6</v>
      </c>
      <c r="C105" s="30" t="s">
        <v>10</v>
      </c>
      <c r="D105" s="30" t="s">
        <v>24</v>
      </c>
      <c r="E105" s="30" t="s">
        <v>122</v>
      </c>
      <c r="F105" s="30" t="s">
        <v>62</v>
      </c>
      <c r="G105" s="30" t="s">
        <v>39</v>
      </c>
      <c r="H105" s="75">
        <v>71760</v>
      </c>
      <c r="I105" s="75">
        <v>0</v>
      </c>
      <c r="J105" s="75">
        <v>0</v>
      </c>
      <c r="K105" s="6"/>
      <c r="R105" s="6"/>
    </row>
    <row r="106" spans="1:18" ht="13.5" customHeight="1">
      <c r="A106" s="42" t="s">
        <v>57</v>
      </c>
      <c r="B106" s="29" t="s">
        <v>6</v>
      </c>
      <c r="C106" s="30" t="s">
        <v>10</v>
      </c>
      <c r="D106" s="30" t="s">
        <v>24</v>
      </c>
      <c r="E106" s="30" t="s">
        <v>122</v>
      </c>
      <c r="F106" s="30" t="s">
        <v>62</v>
      </c>
      <c r="G106" s="30" t="s">
        <v>46</v>
      </c>
      <c r="H106" s="75">
        <v>0</v>
      </c>
      <c r="I106" s="75">
        <v>0</v>
      </c>
      <c r="J106" s="75">
        <v>0</v>
      </c>
      <c r="K106" s="6"/>
      <c r="R106" s="6"/>
    </row>
    <row r="107" spans="1:18" ht="12.75" customHeight="1">
      <c r="A107" s="57" t="s">
        <v>77</v>
      </c>
      <c r="B107" s="53" t="s">
        <v>6</v>
      </c>
      <c r="C107" s="53"/>
      <c r="D107" s="53"/>
      <c r="E107" s="53" t="s">
        <v>124</v>
      </c>
      <c r="F107" s="53"/>
      <c r="G107" s="53"/>
      <c r="H107" s="56">
        <f aca="true" t="shared" si="12" ref="H107:J109">H108</f>
        <v>6000</v>
      </c>
      <c r="I107" s="56">
        <f t="shared" si="12"/>
        <v>6000</v>
      </c>
      <c r="J107" s="56">
        <f t="shared" si="12"/>
        <v>6000</v>
      </c>
      <c r="K107" s="6"/>
      <c r="R107" s="6"/>
    </row>
    <row r="108" spans="1:18" ht="14.25" customHeight="1">
      <c r="A108" s="41" t="s">
        <v>22</v>
      </c>
      <c r="B108" s="30" t="s">
        <v>6</v>
      </c>
      <c r="C108" s="30" t="s">
        <v>10</v>
      </c>
      <c r="D108" s="30" t="s">
        <v>15</v>
      </c>
      <c r="E108" s="30" t="s">
        <v>123</v>
      </c>
      <c r="F108" s="30"/>
      <c r="G108" s="30"/>
      <c r="H108" s="75">
        <f t="shared" si="12"/>
        <v>6000</v>
      </c>
      <c r="I108" s="75">
        <f t="shared" si="12"/>
        <v>6000</v>
      </c>
      <c r="J108" s="75">
        <f t="shared" si="12"/>
        <v>6000</v>
      </c>
      <c r="K108" s="6"/>
      <c r="R108" s="6"/>
    </row>
    <row r="109" spans="1:18" ht="12.75">
      <c r="A109" s="41" t="s">
        <v>68</v>
      </c>
      <c r="B109" s="30" t="s">
        <v>6</v>
      </c>
      <c r="C109" s="30" t="s">
        <v>10</v>
      </c>
      <c r="D109" s="30" t="s">
        <v>15</v>
      </c>
      <c r="E109" s="30" t="s">
        <v>123</v>
      </c>
      <c r="F109" s="48" t="s">
        <v>62</v>
      </c>
      <c r="G109" s="48"/>
      <c r="H109" s="75">
        <f t="shared" si="12"/>
        <v>6000</v>
      </c>
      <c r="I109" s="75">
        <f t="shared" si="12"/>
        <v>6000</v>
      </c>
      <c r="J109" s="75">
        <f t="shared" si="12"/>
        <v>6000</v>
      </c>
      <c r="K109" s="6"/>
      <c r="R109" s="6"/>
    </row>
    <row r="110" spans="1:18" ht="12.75">
      <c r="A110" s="42" t="s">
        <v>57</v>
      </c>
      <c r="B110" s="30" t="s">
        <v>6</v>
      </c>
      <c r="C110" s="30" t="s">
        <v>10</v>
      </c>
      <c r="D110" s="30" t="s">
        <v>15</v>
      </c>
      <c r="E110" s="30" t="s">
        <v>123</v>
      </c>
      <c r="F110" s="48" t="s">
        <v>62</v>
      </c>
      <c r="G110" s="48" t="s">
        <v>46</v>
      </c>
      <c r="H110" s="75">
        <v>6000</v>
      </c>
      <c r="I110" s="75">
        <v>6000</v>
      </c>
      <c r="J110" s="75">
        <v>6000</v>
      </c>
      <c r="K110" s="6"/>
      <c r="R110" s="6"/>
    </row>
    <row r="111" spans="1:18" ht="25.5">
      <c r="A111" s="69" t="s">
        <v>142</v>
      </c>
      <c r="B111" s="53" t="s">
        <v>6</v>
      </c>
      <c r="C111" s="53" t="s">
        <v>11</v>
      </c>
      <c r="D111" s="53" t="s">
        <v>16</v>
      </c>
      <c r="E111" s="53" t="s">
        <v>115</v>
      </c>
      <c r="F111" s="53"/>
      <c r="G111" s="53"/>
      <c r="H111" s="56">
        <f>H112+H115</f>
        <v>2000</v>
      </c>
      <c r="I111" s="56">
        <f>I112+I115</f>
        <v>2000</v>
      </c>
      <c r="J111" s="56">
        <f>J112+J115</f>
        <v>2000</v>
      </c>
      <c r="K111" s="6"/>
      <c r="R111" s="6"/>
    </row>
    <row r="112" spans="1:18" ht="12.75">
      <c r="A112" s="33" t="s">
        <v>82</v>
      </c>
      <c r="B112" s="30" t="s">
        <v>6</v>
      </c>
      <c r="C112" s="30" t="s">
        <v>11</v>
      </c>
      <c r="D112" s="30" t="s">
        <v>16</v>
      </c>
      <c r="E112" s="78" t="s">
        <v>116</v>
      </c>
      <c r="F112" s="78"/>
      <c r="G112" s="78"/>
      <c r="H112" s="75">
        <f aca="true" t="shared" si="13" ref="H112:J113">H113</f>
        <v>2000</v>
      </c>
      <c r="I112" s="75">
        <f t="shared" si="13"/>
        <v>2000</v>
      </c>
      <c r="J112" s="75">
        <f t="shared" si="13"/>
        <v>2000</v>
      </c>
      <c r="K112" s="6"/>
      <c r="R112" s="6"/>
    </row>
    <row r="113" spans="1:18" ht="14.25" customHeight="1">
      <c r="A113" s="41" t="s">
        <v>68</v>
      </c>
      <c r="B113" s="30" t="s">
        <v>6</v>
      </c>
      <c r="C113" s="30" t="s">
        <v>11</v>
      </c>
      <c r="D113" s="30" t="s">
        <v>16</v>
      </c>
      <c r="E113" s="78" t="s">
        <v>116</v>
      </c>
      <c r="F113" s="78" t="s">
        <v>62</v>
      </c>
      <c r="G113" s="78"/>
      <c r="H113" s="75">
        <f t="shared" si="13"/>
        <v>2000</v>
      </c>
      <c r="I113" s="75">
        <f t="shared" si="13"/>
        <v>2000</v>
      </c>
      <c r="J113" s="75">
        <f t="shared" si="13"/>
        <v>2000</v>
      </c>
      <c r="K113" s="9"/>
      <c r="R113" s="9"/>
    </row>
    <row r="114" spans="1:18" ht="17.25" customHeight="1">
      <c r="A114" s="42" t="s">
        <v>38</v>
      </c>
      <c r="B114" s="30" t="s">
        <v>6</v>
      </c>
      <c r="C114" s="30" t="s">
        <v>11</v>
      </c>
      <c r="D114" s="30" t="s">
        <v>16</v>
      </c>
      <c r="E114" s="78" t="s">
        <v>116</v>
      </c>
      <c r="F114" s="78" t="s">
        <v>62</v>
      </c>
      <c r="G114" s="78" t="s">
        <v>39</v>
      </c>
      <c r="H114" s="75">
        <v>2000</v>
      </c>
      <c r="I114" s="75">
        <v>2000</v>
      </c>
      <c r="J114" s="75">
        <v>2000</v>
      </c>
      <c r="K114" s="9"/>
      <c r="R114" s="9"/>
    </row>
    <row r="115" spans="1:18" ht="13.5" customHeight="1">
      <c r="A115" s="33" t="s">
        <v>71</v>
      </c>
      <c r="B115" s="30" t="s">
        <v>6</v>
      </c>
      <c r="C115" s="30" t="s">
        <v>11</v>
      </c>
      <c r="D115" s="30" t="s">
        <v>16</v>
      </c>
      <c r="E115" s="30" t="s">
        <v>126</v>
      </c>
      <c r="F115" s="30"/>
      <c r="G115" s="30"/>
      <c r="H115" s="32">
        <f aca="true" t="shared" si="14" ref="H115:J116">H116</f>
        <v>0</v>
      </c>
      <c r="I115" s="32">
        <f t="shared" si="14"/>
        <v>0</v>
      </c>
      <c r="J115" s="32">
        <f t="shared" si="14"/>
        <v>0</v>
      </c>
      <c r="K115" s="5"/>
      <c r="R115" s="5"/>
    </row>
    <row r="116" spans="1:18" ht="16.5" customHeight="1">
      <c r="A116" s="41" t="s">
        <v>68</v>
      </c>
      <c r="B116" s="30" t="s">
        <v>6</v>
      </c>
      <c r="C116" s="30" t="s">
        <v>11</v>
      </c>
      <c r="D116" s="30" t="s">
        <v>16</v>
      </c>
      <c r="E116" s="30" t="s">
        <v>126</v>
      </c>
      <c r="F116" s="30" t="s">
        <v>62</v>
      </c>
      <c r="G116" s="30"/>
      <c r="H116" s="32">
        <f t="shared" si="14"/>
        <v>0</v>
      </c>
      <c r="I116" s="32">
        <f t="shared" si="14"/>
        <v>0</v>
      </c>
      <c r="J116" s="32">
        <f t="shared" si="14"/>
        <v>0</v>
      </c>
      <c r="K116" s="5"/>
      <c r="R116" s="5"/>
    </row>
    <row r="117" spans="1:18" ht="15" customHeight="1">
      <c r="A117" s="42" t="s">
        <v>38</v>
      </c>
      <c r="B117" s="30" t="s">
        <v>6</v>
      </c>
      <c r="C117" s="30" t="s">
        <v>11</v>
      </c>
      <c r="D117" s="30" t="s">
        <v>16</v>
      </c>
      <c r="E117" s="30" t="s">
        <v>126</v>
      </c>
      <c r="F117" s="30" t="s">
        <v>62</v>
      </c>
      <c r="G117" s="30" t="s">
        <v>39</v>
      </c>
      <c r="H117" s="32">
        <v>0</v>
      </c>
      <c r="I117" s="32">
        <v>0</v>
      </c>
      <c r="J117" s="32">
        <v>0</v>
      </c>
      <c r="K117" s="5"/>
      <c r="R117" s="5"/>
    </row>
    <row r="118" spans="1:18" ht="51.75" customHeight="1">
      <c r="A118" s="69" t="s">
        <v>78</v>
      </c>
      <c r="B118" s="53" t="s">
        <v>6</v>
      </c>
      <c r="C118" s="53"/>
      <c r="D118" s="53"/>
      <c r="E118" s="53" t="s">
        <v>118</v>
      </c>
      <c r="F118" s="53"/>
      <c r="G118" s="53"/>
      <c r="H118" s="56">
        <f>H119</f>
        <v>0</v>
      </c>
      <c r="I118" s="56">
        <f>I119</f>
        <v>0</v>
      </c>
      <c r="J118" s="56">
        <f>J119</f>
        <v>0</v>
      </c>
      <c r="K118" s="6"/>
      <c r="R118" s="6"/>
    </row>
    <row r="119" spans="1:18" ht="30.75" customHeight="1">
      <c r="A119" s="42" t="s">
        <v>89</v>
      </c>
      <c r="B119" s="30" t="s">
        <v>6</v>
      </c>
      <c r="C119" s="30" t="s">
        <v>11</v>
      </c>
      <c r="D119" s="30" t="s">
        <v>14</v>
      </c>
      <c r="E119" s="30" t="s">
        <v>119</v>
      </c>
      <c r="F119" s="30"/>
      <c r="G119" s="30"/>
      <c r="H119" s="75">
        <v>0</v>
      </c>
      <c r="I119" s="75">
        <v>0</v>
      </c>
      <c r="J119" s="75">
        <v>0</v>
      </c>
      <c r="K119" s="6"/>
      <c r="R119" s="6"/>
    </row>
    <row r="120" spans="1:18" ht="12" customHeight="1">
      <c r="A120" s="41" t="s">
        <v>68</v>
      </c>
      <c r="B120" s="30" t="s">
        <v>6</v>
      </c>
      <c r="C120" s="30" t="s">
        <v>11</v>
      </c>
      <c r="D120" s="30" t="s">
        <v>14</v>
      </c>
      <c r="E120" s="30" t="s">
        <v>119</v>
      </c>
      <c r="F120" s="30" t="s">
        <v>62</v>
      </c>
      <c r="G120" s="30"/>
      <c r="H120" s="75">
        <v>0</v>
      </c>
      <c r="I120" s="75">
        <v>0</v>
      </c>
      <c r="J120" s="75">
        <v>0</v>
      </c>
      <c r="K120" s="5"/>
      <c r="R120" s="5"/>
    </row>
    <row r="121" spans="1:18" ht="15" customHeight="1">
      <c r="A121" s="41" t="s">
        <v>50</v>
      </c>
      <c r="B121" s="30" t="s">
        <v>6</v>
      </c>
      <c r="C121" s="30" t="s">
        <v>11</v>
      </c>
      <c r="D121" s="30" t="s">
        <v>14</v>
      </c>
      <c r="E121" s="30" t="s">
        <v>119</v>
      </c>
      <c r="F121" s="30" t="s">
        <v>62</v>
      </c>
      <c r="G121" s="30" t="s">
        <v>36</v>
      </c>
      <c r="H121" s="75">
        <v>0</v>
      </c>
      <c r="I121" s="75">
        <v>0</v>
      </c>
      <c r="J121" s="75">
        <v>0</v>
      </c>
      <c r="K121" s="5"/>
      <c r="R121" s="5"/>
    </row>
    <row r="122" spans="1:18" ht="16.5" customHeight="1">
      <c r="A122" s="42" t="s">
        <v>48</v>
      </c>
      <c r="B122" s="30" t="s">
        <v>6</v>
      </c>
      <c r="C122" s="30" t="s">
        <v>11</v>
      </c>
      <c r="D122" s="30" t="s">
        <v>14</v>
      </c>
      <c r="E122" s="30" t="s">
        <v>119</v>
      </c>
      <c r="F122" s="30" t="s">
        <v>62</v>
      </c>
      <c r="G122" s="30" t="s">
        <v>41</v>
      </c>
      <c r="H122" s="75">
        <v>0</v>
      </c>
      <c r="I122" s="75">
        <v>0</v>
      </c>
      <c r="J122" s="75">
        <v>0</v>
      </c>
      <c r="K122" s="5"/>
      <c r="R122" s="5"/>
    </row>
    <row r="123" spans="1:18" ht="13.5" customHeight="1">
      <c r="A123" s="42" t="s">
        <v>57</v>
      </c>
      <c r="B123" s="30" t="s">
        <v>6</v>
      </c>
      <c r="C123" s="30" t="s">
        <v>11</v>
      </c>
      <c r="D123" s="30" t="s">
        <v>14</v>
      </c>
      <c r="E123" s="30" t="s">
        <v>119</v>
      </c>
      <c r="F123" s="30" t="s">
        <v>62</v>
      </c>
      <c r="G123" s="30" t="s">
        <v>46</v>
      </c>
      <c r="H123" s="75">
        <v>0</v>
      </c>
      <c r="I123" s="75">
        <v>0</v>
      </c>
      <c r="J123" s="75">
        <v>0</v>
      </c>
      <c r="K123" s="5"/>
      <c r="R123" s="5"/>
    </row>
    <row r="124" spans="1:18" ht="25.5" customHeight="1">
      <c r="A124" s="69" t="s">
        <v>74</v>
      </c>
      <c r="B124" s="53" t="s">
        <v>6</v>
      </c>
      <c r="C124" s="53"/>
      <c r="D124" s="53"/>
      <c r="E124" s="53" t="s">
        <v>125</v>
      </c>
      <c r="F124" s="53"/>
      <c r="G124" s="53"/>
      <c r="H124" s="56">
        <f>H125+H128</f>
        <v>23240</v>
      </c>
      <c r="I124" s="56">
        <f>I125+I128</f>
        <v>66230</v>
      </c>
      <c r="J124" s="56">
        <f>J125+J128</f>
        <v>66230</v>
      </c>
      <c r="K124" s="5"/>
      <c r="R124" s="5"/>
    </row>
    <row r="125" spans="1:11" ht="13.5" customHeight="1">
      <c r="A125" s="33" t="s">
        <v>75</v>
      </c>
      <c r="B125" s="30" t="s">
        <v>6</v>
      </c>
      <c r="C125" s="30" t="s">
        <v>16</v>
      </c>
      <c r="D125" s="30" t="s">
        <v>8</v>
      </c>
      <c r="E125" s="30" t="s">
        <v>111</v>
      </c>
      <c r="F125" s="30"/>
      <c r="G125" s="30"/>
      <c r="H125" s="32">
        <f aca="true" t="shared" si="15" ref="H125:J126">H126</f>
        <v>23240</v>
      </c>
      <c r="I125" s="32">
        <f t="shared" si="15"/>
        <v>66230</v>
      </c>
      <c r="J125" s="32">
        <f t="shared" si="15"/>
        <v>66230</v>
      </c>
      <c r="K125" s="5"/>
    </row>
    <row r="126" spans="1:18" ht="12.75" customHeight="1">
      <c r="A126" s="41" t="s">
        <v>68</v>
      </c>
      <c r="B126" s="30" t="s">
        <v>6</v>
      </c>
      <c r="C126" s="30" t="s">
        <v>16</v>
      </c>
      <c r="D126" s="30" t="s">
        <v>8</v>
      </c>
      <c r="E126" s="30" t="s">
        <v>111</v>
      </c>
      <c r="F126" s="30" t="s">
        <v>62</v>
      </c>
      <c r="G126" s="30"/>
      <c r="H126" s="75">
        <f t="shared" si="15"/>
        <v>23240</v>
      </c>
      <c r="I126" s="75">
        <f t="shared" si="15"/>
        <v>66230</v>
      </c>
      <c r="J126" s="75">
        <f t="shared" si="15"/>
        <v>66230</v>
      </c>
      <c r="K126" s="5"/>
      <c r="R126" s="5"/>
    </row>
    <row r="127" spans="1:18" ht="18" customHeight="1">
      <c r="A127" s="42" t="s">
        <v>48</v>
      </c>
      <c r="B127" s="30" t="s">
        <v>6</v>
      </c>
      <c r="C127" s="30" t="s">
        <v>16</v>
      </c>
      <c r="D127" s="30" t="s">
        <v>8</v>
      </c>
      <c r="E127" s="30" t="s">
        <v>111</v>
      </c>
      <c r="F127" s="30" t="s">
        <v>62</v>
      </c>
      <c r="G127" s="30" t="s">
        <v>41</v>
      </c>
      <c r="H127" s="75">
        <v>23240</v>
      </c>
      <c r="I127" s="75">
        <v>66230</v>
      </c>
      <c r="J127" s="75">
        <v>66230</v>
      </c>
      <c r="K127" s="5"/>
      <c r="R127" s="5"/>
    </row>
    <row r="128" spans="1:18" ht="16.5" customHeight="1">
      <c r="A128" s="41" t="s">
        <v>94</v>
      </c>
      <c r="B128" s="30" t="s">
        <v>6</v>
      </c>
      <c r="C128" s="30" t="s">
        <v>16</v>
      </c>
      <c r="D128" s="30" t="s">
        <v>9</v>
      </c>
      <c r="E128" s="30" t="s">
        <v>110</v>
      </c>
      <c r="F128" s="30"/>
      <c r="G128" s="30"/>
      <c r="H128" s="75">
        <f>H129</f>
        <v>0</v>
      </c>
      <c r="I128" s="75">
        <f>I129</f>
        <v>0</v>
      </c>
      <c r="J128" s="75">
        <f>J129</f>
        <v>0</v>
      </c>
      <c r="K128" s="5"/>
      <c r="R128" s="5"/>
    </row>
    <row r="129" spans="1:18" ht="15.75" customHeight="1">
      <c r="A129" s="41" t="s">
        <v>68</v>
      </c>
      <c r="B129" s="30" t="s">
        <v>6</v>
      </c>
      <c r="C129" s="30" t="s">
        <v>16</v>
      </c>
      <c r="D129" s="30" t="s">
        <v>9</v>
      </c>
      <c r="E129" s="30" t="s">
        <v>110</v>
      </c>
      <c r="F129" s="30" t="s">
        <v>62</v>
      </c>
      <c r="G129" s="30"/>
      <c r="H129" s="32">
        <v>0</v>
      </c>
      <c r="I129" s="32">
        <v>0</v>
      </c>
      <c r="J129" s="32">
        <v>0</v>
      </c>
      <c r="K129" s="5"/>
      <c r="R129" s="5"/>
    </row>
    <row r="130" spans="1:18" ht="15.75" customHeight="1">
      <c r="A130" s="42" t="s">
        <v>48</v>
      </c>
      <c r="B130" s="30" t="s">
        <v>6</v>
      </c>
      <c r="C130" s="30" t="s">
        <v>16</v>
      </c>
      <c r="D130" s="30" t="s">
        <v>9</v>
      </c>
      <c r="E130" s="30" t="s">
        <v>110</v>
      </c>
      <c r="F130" s="30" t="s">
        <v>62</v>
      </c>
      <c r="G130" s="30" t="s">
        <v>41</v>
      </c>
      <c r="H130" s="32">
        <v>0</v>
      </c>
      <c r="I130" s="32">
        <v>0</v>
      </c>
      <c r="J130" s="32">
        <v>0</v>
      </c>
      <c r="K130" s="5"/>
      <c r="R130" s="5"/>
    </row>
    <row r="131" spans="1:18" ht="12.75">
      <c r="A131" s="42" t="s">
        <v>57</v>
      </c>
      <c r="B131" s="30" t="s">
        <v>6</v>
      </c>
      <c r="C131" s="30" t="s">
        <v>16</v>
      </c>
      <c r="D131" s="30" t="s">
        <v>9</v>
      </c>
      <c r="E131" s="30" t="s">
        <v>110</v>
      </c>
      <c r="F131" s="30" t="s">
        <v>62</v>
      </c>
      <c r="G131" s="30" t="s">
        <v>46</v>
      </c>
      <c r="H131" s="32">
        <v>0</v>
      </c>
      <c r="I131" s="32">
        <v>0</v>
      </c>
      <c r="J131" s="32">
        <v>0</v>
      </c>
      <c r="K131" s="5"/>
      <c r="R131" s="5"/>
    </row>
    <row r="132" spans="1:18" ht="16.5" customHeight="1">
      <c r="A132" s="57" t="s">
        <v>70</v>
      </c>
      <c r="B132" s="53" t="s">
        <v>6</v>
      </c>
      <c r="C132" s="53" t="s">
        <v>16</v>
      </c>
      <c r="D132" s="53" t="s">
        <v>10</v>
      </c>
      <c r="E132" s="53" t="s">
        <v>127</v>
      </c>
      <c r="F132" s="58"/>
      <c r="G132" s="58"/>
      <c r="H132" s="59">
        <f>H133+H141</f>
        <v>40170</v>
      </c>
      <c r="I132" s="59">
        <f>I133+I141</f>
        <v>64960</v>
      </c>
      <c r="J132" s="59">
        <f>J133+J141</f>
        <v>119150</v>
      </c>
      <c r="K132" s="5"/>
      <c r="R132" s="5"/>
    </row>
    <row r="133" spans="1:18" ht="16.5" customHeight="1">
      <c r="A133" s="33" t="s">
        <v>86</v>
      </c>
      <c r="B133" s="30" t="s">
        <v>6</v>
      </c>
      <c r="C133" s="30" t="s">
        <v>16</v>
      </c>
      <c r="D133" s="30" t="s">
        <v>10</v>
      </c>
      <c r="E133" s="30" t="s">
        <v>128</v>
      </c>
      <c r="F133" s="30"/>
      <c r="G133" s="30"/>
      <c r="H133" s="75">
        <f>H134</f>
        <v>30170</v>
      </c>
      <c r="I133" s="75">
        <f>I134</f>
        <v>54960</v>
      </c>
      <c r="J133" s="75">
        <f>J134</f>
        <v>109150</v>
      </c>
      <c r="K133" s="5"/>
      <c r="R133" s="5"/>
    </row>
    <row r="134" spans="1:18" ht="15.75" customHeight="1">
      <c r="A134" s="41" t="s">
        <v>68</v>
      </c>
      <c r="B134" s="30" t="s">
        <v>6</v>
      </c>
      <c r="C134" s="30" t="s">
        <v>16</v>
      </c>
      <c r="D134" s="30" t="s">
        <v>10</v>
      </c>
      <c r="E134" s="30" t="s">
        <v>128</v>
      </c>
      <c r="F134" s="30" t="s">
        <v>62</v>
      </c>
      <c r="G134" s="30"/>
      <c r="H134" s="75">
        <f>H135+H136+H137+H138+H139</f>
        <v>30170</v>
      </c>
      <c r="I134" s="75">
        <f>I135+I136+I137+I138+I139</f>
        <v>54960</v>
      </c>
      <c r="J134" s="75">
        <f>J135+J136+J137+J138+J139</f>
        <v>109150</v>
      </c>
      <c r="K134" s="5"/>
      <c r="R134" s="5"/>
    </row>
    <row r="135" spans="1:18" ht="12.75" customHeight="1">
      <c r="A135" s="41" t="s">
        <v>51</v>
      </c>
      <c r="B135" s="30" t="s">
        <v>6</v>
      </c>
      <c r="C135" s="30" t="s">
        <v>16</v>
      </c>
      <c r="D135" s="30" t="s">
        <v>10</v>
      </c>
      <c r="E135" s="30" t="s">
        <v>128</v>
      </c>
      <c r="F135" s="30" t="s">
        <v>62</v>
      </c>
      <c r="G135" s="30" t="s">
        <v>40</v>
      </c>
      <c r="H135" s="75"/>
      <c r="I135" s="75"/>
      <c r="J135" s="75"/>
      <c r="K135" s="5"/>
      <c r="R135" s="5"/>
    </row>
    <row r="136" spans="1:18" ht="12.75" customHeight="1">
      <c r="A136" s="42" t="s">
        <v>48</v>
      </c>
      <c r="B136" s="30" t="s">
        <v>6</v>
      </c>
      <c r="C136" s="30" t="s">
        <v>16</v>
      </c>
      <c r="D136" s="30" t="s">
        <v>10</v>
      </c>
      <c r="E136" s="30" t="s">
        <v>128</v>
      </c>
      <c r="F136" s="30" t="s">
        <v>62</v>
      </c>
      <c r="G136" s="30" t="s">
        <v>41</v>
      </c>
      <c r="H136" s="75">
        <v>0</v>
      </c>
      <c r="I136" s="75">
        <v>24360</v>
      </c>
      <c r="J136" s="75">
        <v>45350</v>
      </c>
      <c r="K136" s="5"/>
      <c r="R136" s="5"/>
    </row>
    <row r="137" spans="1:18" ht="13.5" customHeight="1">
      <c r="A137" s="42" t="s">
        <v>38</v>
      </c>
      <c r="B137" s="30" t="s">
        <v>6</v>
      </c>
      <c r="C137" s="30" t="s">
        <v>16</v>
      </c>
      <c r="D137" s="30" t="s">
        <v>10</v>
      </c>
      <c r="E137" s="30" t="s">
        <v>128</v>
      </c>
      <c r="F137" s="30" t="s">
        <v>62</v>
      </c>
      <c r="G137" s="30" t="s">
        <v>39</v>
      </c>
      <c r="H137" s="75">
        <v>30170</v>
      </c>
      <c r="I137" s="75">
        <v>30600</v>
      </c>
      <c r="J137" s="75">
        <v>38500</v>
      </c>
      <c r="K137" s="5"/>
      <c r="R137" s="5"/>
    </row>
    <row r="138" spans="1:18" ht="13.5" customHeight="1">
      <c r="A138" s="42" t="s">
        <v>49</v>
      </c>
      <c r="B138" s="30" t="s">
        <v>6</v>
      </c>
      <c r="C138" s="30" t="s">
        <v>16</v>
      </c>
      <c r="D138" s="30" t="s">
        <v>10</v>
      </c>
      <c r="E138" s="30" t="s">
        <v>128</v>
      </c>
      <c r="F138" s="30" t="s">
        <v>62</v>
      </c>
      <c r="G138" s="30" t="s">
        <v>45</v>
      </c>
      <c r="H138" s="75">
        <v>0</v>
      </c>
      <c r="I138" s="75">
        <v>0</v>
      </c>
      <c r="J138" s="75">
        <v>25300</v>
      </c>
      <c r="K138" s="5"/>
      <c r="R138" s="5"/>
    </row>
    <row r="139" spans="1:18" ht="17.25" customHeight="1">
      <c r="A139" s="42" t="s">
        <v>57</v>
      </c>
      <c r="B139" s="30" t="s">
        <v>6</v>
      </c>
      <c r="C139" s="30" t="s">
        <v>16</v>
      </c>
      <c r="D139" s="30" t="s">
        <v>10</v>
      </c>
      <c r="E139" s="30" t="s">
        <v>128</v>
      </c>
      <c r="F139" s="30" t="s">
        <v>62</v>
      </c>
      <c r="G139" s="30" t="s">
        <v>46</v>
      </c>
      <c r="H139" s="75">
        <v>0</v>
      </c>
      <c r="I139" s="75">
        <v>0</v>
      </c>
      <c r="J139" s="75">
        <v>0</v>
      </c>
      <c r="K139" s="5"/>
      <c r="R139" s="5"/>
    </row>
    <row r="140" spans="1:18" ht="17.25" customHeight="1">
      <c r="A140" s="42" t="s">
        <v>154</v>
      </c>
      <c r="B140" s="30" t="s">
        <v>6</v>
      </c>
      <c r="C140" s="30" t="s">
        <v>16</v>
      </c>
      <c r="D140" s="30" t="s">
        <v>10</v>
      </c>
      <c r="E140" s="30" t="s">
        <v>155</v>
      </c>
      <c r="F140" s="30"/>
      <c r="G140" s="30"/>
      <c r="H140" s="75"/>
      <c r="I140" s="75"/>
      <c r="J140" s="75"/>
      <c r="K140" s="5"/>
      <c r="R140" s="5"/>
    </row>
    <row r="141" spans="1:18" ht="15" customHeight="1">
      <c r="A141" s="41" t="s">
        <v>68</v>
      </c>
      <c r="B141" s="30" t="s">
        <v>6</v>
      </c>
      <c r="C141" s="30" t="s">
        <v>16</v>
      </c>
      <c r="D141" s="30" t="s">
        <v>10</v>
      </c>
      <c r="E141" s="30" t="s">
        <v>155</v>
      </c>
      <c r="F141" s="30" t="s">
        <v>62</v>
      </c>
      <c r="G141" s="30" t="s">
        <v>41</v>
      </c>
      <c r="H141" s="75">
        <v>10000</v>
      </c>
      <c r="I141" s="75">
        <v>10000</v>
      </c>
      <c r="J141" s="75">
        <v>10000</v>
      </c>
      <c r="K141" s="5"/>
      <c r="R141" s="5"/>
    </row>
    <row r="142" spans="1:18" ht="27.75" customHeight="1">
      <c r="A142" s="69" t="s">
        <v>72</v>
      </c>
      <c r="B142" s="53" t="s">
        <v>6</v>
      </c>
      <c r="C142" s="53"/>
      <c r="D142" s="53"/>
      <c r="E142" s="53" t="s">
        <v>117</v>
      </c>
      <c r="F142" s="53"/>
      <c r="G142" s="53"/>
      <c r="H142" s="56">
        <f>H143+H156</f>
        <v>2293120</v>
      </c>
      <c r="I142" s="56">
        <f>I143+I156</f>
        <v>2397240</v>
      </c>
      <c r="J142" s="56">
        <f>J143+J156</f>
        <v>2425230</v>
      </c>
      <c r="K142" s="5"/>
      <c r="R142" s="5"/>
    </row>
    <row r="143" spans="1:18" ht="14.25" customHeight="1">
      <c r="A143" s="69" t="s">
        <v>140</v>
      </c>
      <c r="B143" s="53" t="s">
        <v>6</v>
      </c>
      <c r="C143" s="53" t="s">
        <v>17</v>
      </c>
      <c r="D143" s="53" t="s">
        <v>8</v>
      </c>
      <c r="E143" s="53"/>
      <c r="F143" s="53"/>
      <c r="G143" s="53"/>
      <c r="H143" s="56">
        <f>H144+H153</f>
        <v>2293120</v>
      </c>
      <c r="I143" s="56">
        <f>I144+I153</f>
        <v>2397240</v>
      </c>
      <c r="J143" s="56">
        <f>J144+J153</f>
        <v>2425230</v>
      </c>
      <c r="K143" s="5"/>
      <c r="R143" s="5"/>
    </row>
    <row r="144" spans="1:18" ht="14.25" customHeight="1">
      <c r="A144" s="33" t="s">
        <v>87</v>
      </c>
      <c r="B144" s="30" t="s">
        <v>6</v>
      </c>
      <c r="C144" s="30" t="s">
        <v>17</v>
      </c>
      <c r="D144" s="30" t="s">
        <v>8</v>
      </c>
      <c r="E144" s="30" t="s">
        <v>114</v>
      </c>
      <c r="F144" s="30"/>
      <c r="G144" s="30"/>
      <c r="H144" s="32">
        <f>H145</f>
        <v>11000</v>
      </c>
      <c r="I144" s="32">
        <f>I145</f>
        <v>43800</v>
      </c>
      <c r="J144" s="32">
        <f>J145</f>
        <v>91690</v>
      </c>
      <c r="K144" s="5"/>
      <c r="R144" s="5"/>
    </row>
    <row r="145" spans="1:18" ht="13.5" customHeight="1">
      <c r="A145" s="41" t="s">
        <v>68</v>
      </c>
      <c r="B145" s="30" t="s">
        <v>6</v>
      </c>
      <c r="C145" s="30" t="s">
        <v>17</v>
      </c>
      <c r="D145" s="30" t="s">
        <v>8</v>
      </c>
      <c r="E145" s="30" t="s">
        <v>114</v>
      </c>
      <c r="F145" s="30" t="s">
        <v>62</v>
      </c>
      <c r="G145" s="30"/>
      <c r="H145" s="32">
        <f>H146+H147+H148+H149+H150+H151+H152</f>
        <v>11000</v>
      </c>
      <c r="I145" s="32">
        <f>I146+I147+I148+I149+I150+I151+I152</f>
        <v>43800</v>
      </c>
      <c r="J145" s="32">
        <f>J146+J147+J148+J149+J150+J151+J152</f>
        <v>91690</v>
      </c>
      <c r="K145" s="5"/>
      <c r="R145" s="5"/>
    </row>
    <row r="146" spans="1:18" ht="15" customHeight="1">
      <c r="A146" s="42" t="s">
        <v>50</v>
      </c>
      <c r="B146" s="30" t="s">
        <v>6</v>
      </c>
      <c r="C146" s="30" t="s">
        <v>17</v>
      </c>
      <c r="D146" s="30" t="s">
        <v>8</v>
      </c>
      <c r="E146" s="30" t="s">
        <v>114</v>
      </c>
      <c r="F146" s="30" t="s">
        <v>62</v>
      </c>
      <c r="G146" s="30" t="s">
        <v>36</v>
      </c>
      <c r="H146" s="32">
        <v>0</v>
      </c>
      <c r="I146" s="32">
        <v>0</v>
      </c>
      <c r="J146" s="32">
        <v>0</v>
      </c>
      <c r="K146" s="5"/>
      <c r="R146" s="5"/>
    </row>
    <row r="147" spans="1:18" ht="15.75" customHeight="1">
      <c r="A147" s="42" t="s">
        <v>51</v>
      </c>
      <c r="B147" s="30" t="s">
        <v>6</v>
      </c>
      <c r="C147" s="30" t="s">
        <v>17</v>
      </c>
      <c r="D147" s="30" t="s">
        <v>8</v>
      </c>
      <c r="E147" s="30" t="s">
        <v>114</v>
      </c>
      <c r="F147" s="30" t="s">
        <v>62</v>
      </c>
      <c r="G147" s="30" t="s">
        <v>40</v>
      </c>
      <c r="H147" s="32">
        <v>11000</v>
      </c>
      <c r="I147" s="32">
        <v>43800</v>
      </c>
      <c r="J147" s="32">
        <v>91690</v>
      </c>
      <c r="K147" s="5"/>
      <c r="R147" s="5"/>
    </row>
    <row r="148" spans="1:18" ht="14.25" customHeight="1">
      <c r="A148" s="42" t="s">
        <v>48</v>
      </c>
      <c r="B148" s="30" t="s">
        <v>6</v>
      </c>
      <c r="C148" s="30" t="s">
        <v>17</v>
      </c>
      <c r="D148" s="30" t="s">
        <v>8</v>
      </c>
      <c r="E148" s="30" t="s">
        <v>114</v>
      </c>
      <c r="F148" s="30" t="s">
        <v>62</v>
      </c>
      <c r="G148" s="30" t="s">
        <v>41</v>
      </c>
      <c r="H148" s="75">
        <v>0</v>
      </c>
      <c r="I148" s="75">
        <v>0</v>
      </c>
      <c r="J148" s="75">
        <v>0</v>
      </c>
      <c r="K148" s="5"/>
      <c r="R148" s="5"/>
    </row>
    <row r="149" spans="1:18" ht="14.25" customHeight="1">
      <c r="A149" s="42" t="s">
        <v>38</v>
      </c>
      <c r="B149" s="30" t="s">
        <v>6</v>
      </c>
      <c r="C149" s="30" t="s">
        <v>17</v>
      </c>
      <c r="D149" s="30" t="s">
        <v>8</v>
      </c>
      <c r="E149" s="30" t="s">
        <v>114</v>
      </c>
      <c r="F149" s="30" t="s">
        <v>62</v>
      </c>
      <c r="G149" s="30" t="s">
        <v>39</v>
      </c>
      <c r="H149" s="75">
        <v>0</v>
      </c>
      <c r="I149" s="75">
        <v>0</v>
      </c>
      <c r="J149" s="75">
        <v>0</v>
      </c>
      <c r="K149" s="5"/>
      <c r="R149" s="5"/>
    </row>
    <row r="150" spans="1:18" ht="12.75">
      <c r="A150" s="42" t="s">
        <v>55</v>
      </c>
      <c r="B150" s="30" t="s">
        <v>6</v>
      </c>
      <c r="C150" s="30" t="s">
        <v>17</v>
      </c>
      <c r="D150" s="30" t="s">
        <v>8</v>
      </c>
      <c r="E150" s="30" t="s">
        <v>114</v>
      </c>
      <c r="F150" s="30" t="s">
        <v>62</v>
      </c>
      <c r="G150" s="48" t="s">
        <v>42</v>
      </c>
      <c r="H150" s="75">
        <v>0</v>
      </c>
      <c r="I150" s="75">
        <v>0</v>
      </c>
      <c r="J150" s="75">
        <v>0</v>
      </c>
      <c r="K150" s="5"/>
      <c r="R150" s="5"/>
    </row>
    <row r="151" spans="1:18" ht="12" customHeight="1">
      <c r="A151" s="42" t="s">
        <v>49</v>
      </c>
      <c r="B151" s="30" t="s">
        <v>6</v>
      </c>
      <c r="C151" s="30" t="s">
        <v>17</v>
      </c>
      <c r="D151" s="30" t="s">
        <v>8</v>
      </c>
      <c r="E151" s="30" t="s">
        <v>114</v>
      </c>
      <c r="F151" s="30" t="s">
        <v>62</v>
      </c>
      <c r="G151" s="30" t="s">
        <v>45</v>
      </c>
      <c r="H151" s="75">
        <v>0</v>
      </c>
      <c r="I151" s="75">
        <v>0</v>
      </c>
      <c r="J151" s="75">
        <v>0</v>
      </c>
      <c r="K151" s="5"/>
      <c r="R151" s="5"/>
    </row>
    <row r="152" spans="1:18" ht="13.5" customHeight="1">
      <c r="A152" s="42" t="s">
        <v>57</v>
      </c>
      <c r="B152" s="30" t="s">
        <v>6</v>
      </c>
      <c r="C152" s="30" t="s">
        <v>17</v>
      </c>
      <c r="D152" s="30" t="s">
        <v>8</v>
      </c>
      <c r="E152" s="30" t="s">
        <v>114</v>
      </c>
      <c r="F152" s="30" t="s">
        <v>62</v>
      </c>
      <c r="G152" s="30" t="s">
        <v>46</v>
      </c>
      <c r="H152" s="75">
        <v>0</v>
      </c>
      <c r="I152" s="75">
        <v>0</v>
      </c>
      <c r="J152" s="75">
        <v>0</v>
      </c>
      <c r="K152" s="5"/>
      <c r="R152" s="5"/>
    </row>
    <row r="153" spans="1:18" ht="13.5" customHeight="1">
      <c r="A153" s="33" t="s">
        <v>73</v>
      </c>
      <c r="B153" s="30" t="s">
        <v>6</v>
      </c>
      <c r="C153" s="30" t="s">
        <v>17</v>
      </c>
      <c r="D153" s="30" t="s">
        <v>8</v>
      </c>
      <c r="E153" s="30" t="s">
        <v>112</v>
      </c>
      <c r="F153" s="30"/>
      <c r="G153" s="30"/>
      <c r="H153" s="75">
        <f aca="true" t="shared" si="16" ref="H153:J154">H154</f>
        <v>2282120</v>
      </c>
      <c r="I153" s="75">
        <f t="shared" si="16"/>
        <v>2353440</v>
      </c>
      <c r="J153" s="75">
        <f t="shared" si="16"/>
        <v>2333540</v>
      </c>
      <c r="K153" s="5"/>
      <c r="R153" s="5"/>
    </row>
    <row r="154" spans="1:18" ht="13.5" customHeight="1">
      <c r="A154" s="33" t="s">
        <v>84</v>
      </c>
      <c r="B154" s="30" t="s">
        <v>6</v>
      </c>
      <c r="C154" s="30" t="s">
        <v>17</v>
      </c>
      <c r="D154" s="30" t="s">
        <v>8</v>
      </c>
      <c r="E154" s="30" t="s">
        <v>112</v>
      </c>
      <c r="F154" s="30" t="s">
        <v>59</v>
      </c>
      <c r="G154" s="30"/>
      <c r="H154" s="75">
        <f t="shared" si="16"/>
        <v>2282120</v>
      </c>
      <c r="I154" s="75">
        <f t="shared" si="16"/>
        <v>2353440</v>
      </c>
      <c r="J154" s="75">
        <f t="shared" si="16"/>
        <v>2333540</v>
      </c>
      <c r="K154" s="5"/>
      <c r="R154" s="5"/>
    </row>
    <row r="155" spans="1:18" ht="13.5" customHeight="1">
      <c r="A155" s="49" t="s">
        <v>85</v>
      </c>
      <c r="B155" s="30" t="s">
        <v>6</v>
      </c>
      <c r="C155" s="30" t="s">
        <v>17</v>
      </c>
      <c r="D155" s="30" t="s">
        <v>8</v>
      </c>
      <c r="E155" s="30" t="s">
        <v>112</v>
      </c>
      <c r="F155" s="30" t="s">
        <v>59</v>
      </c>
      <c r="G155" s="30" t="s">
        <v>58</v>
      </c>
      <c r="H155" s="75">
        <v>2282120</v>
      </c>
      <c r="I155" s="75">
        <v>2353440</v>
      </c>
      <c r="J155" s="75">
        <v>2333540</v>
      </c>
      <c r="K155" s="5"/>
      <c r="R155" s="5"/>
    </row>
    <row r="156" spans="1:18" ht="12.75" customHeight="1">
      <c r="A156" s="70" t="s">
        <v>88</v>
      </c>
      <c r="B156" s="58" t="s">
        <v>6</v>
      </c>
      <c r="C156" s="58" t="s">
        <v>12</v>
      </c>
      <c r="D156" s="58" t="s">
        <v>16</v>
      </c>
      <c r="E156" s="58" t="s">
        <v>113</v>
      </c>
      <c r="F156" s="58"/>
      <c r="G156" s="58"/>
      <c r="H156" s="56">
        <f>H157</f>
        <v>0</v>
      </c>
      <c r="I156" s="56">
        <f>I157</f>
        <v>0</v>
      </c>
      <c r="J156" s="56">
        <f>J157</f>
        <v>0</v>
      </c>
      <c r="K156" s="5"/>
      <c r="R156" s="5"/>
    </row>
    <row r="157" spans="1:18" ht="13.5" customHeight="1">
      <c r="A157" s="41" t="s">
        <v>68</v>
      </c>
      <c r="B157" s="30" t="s">
        <v>6</v>
      </c>
      <c r="C157" s="30" t="s">
        <v>12</v>
      </c>
      <c r="D157" s="30" t="s">
        <v>16</v>
      </c>
      <c r="E157" s="30" t="s">
        <v>113</v>
      </c>
      <c r="F157" s="30" t="s">
        <v>62</v>
      </c>
      <c r="G157" s="30"/>
      <c r="H157" s="32">
        <v>0</v>
      </c>
      <c r="I157" s="32">
        <v>0</v>
      </c>
      <c r="J157" s="32">
        <v>0</v>
      </c>
      <c r="K157" s="5"/>
      <c r="R157" s="12"/>
    </row>
    <row r="158" spans="1:18" ht="14.25" customHeight="1">
      <c r="A158" s="42" t="s">
        <v>38</v>
      </c>
      <c r="B158" s="30" t="s">
        <v>6</v>
      </c>
      <c r="C158" s="30" t="s">
        <v>12</v>
      </c>
      <c r="D158" s="30" t="s">
        <v>16</v>
      </c>
      <c r="E158" s="30" t="s">
        <v>113</v>
      </c>
      <c r="F158" s="30" t="s">
        <v>62</v>
      </c>
      <c r="G158" s="30" t="s">
        <v>39</v>
      </c>
      <c r="H158" s="32">
        <v>0</v>
      </c>
      <c r="I158" s="32">
        <v>0</v>
      </c>
      <c r="J158" s="32">
        <v>0</v>
      </c>
      <c r="K158" s="5"/>
      <c r="R158" s="5"/>
    </row>
    <row r="159" spans="1:18" ht="13.5" customHeight="1">
      <c r="A159" s="42" t="s">
        <v>57</v>
      </c>
      <c r="B159" s="30" t="s">
        <v>6</v>
      </c>
      <c r="C159" s="30" t="s">
        <v>12</v>
      </c>
      <c r="D159" s="30" t="s">
        <v>16</v>
      </c>
      <c r="E159" s="30" t="s">
        <v>113</v>
      </c>
      <c r="F159" s="30" t="s">
        <v>62</v>
      </c>
      <c r="G159" s="30" t="s">
        <v>46</v>
      </c>
      <c r="H159" s="32">
        <v>0</v>
      </c>
      <c r="I159" s="32">
        <v>0</v>
      </c>
      <c r="J159" s="32">
        <v>0</v>
      </c>
      <c r="K159" s="5"/>
      <c r="R159" s="5"/>
    </row>
    <row r="160" spans="1:18" ht="13.5" customHeight="1">
      <c r="A160" s="51" t="s">
        <v>83</v>
      </c>
      <c r="B160" s="48"/>
      <c r="C160" s="48"/>
      <c r="D160" s="48"/>
      <c r="E160" s="48"/>
      <c r="F160" s="48"/>
      <c r="G160" s="48"/>
      <c r="H160" s="45">
        <f>H12+H62+H74+H83+H87+H93</f>
        <v>6145187.18</v>
      </c>
      <c r="I160" s="45">
        <f>I11+I62+I74+I83+I93</f>
        <v>6183657.18</v>
      </c>
      <c r="J160" s="45">
        <f>J11+J62+J74+J83+J93</f>
        <v>6276627.18</v>
      </c>
      <c r="K160" s="5"/>
      <c r="R160" s="11"/>
    </row>
    <row r="161" ht="15">
      <c r="R161" s="13"/>
    </row>
  </sheetData>
  <sheetProtection/>
  <mergeCells count="15">
    <mergeCell ref="A6:J6"/>
    <mergeCell ref="A8:A10"/>
    <mergeCell ref="F8:F10"/>
    <mergeCell ref="E8:E10"/>
    <mergeCell ref="C8:C10"/>
    <mergeCell ref="I1:M1"/>
    <mergeCell ref="I2:M2"/>
    <mergeCell ref="D3:H3"/>
    <mergeCell ref="D8:D10"/>
    <mergeCell ref="H8:H10"/>
    <mergeCell ref="B8:B10"/>
    <mergeCell ref="I8:I10"/>
    <mergeCell ref="J8:J10"/>
    <mergeCell ref="A5:J5"/>
    <mergeCell ref="A4:J4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00390625" defaultRowHeight="12.75"/>
  <cols>
    <col min="1" max="1" width="36.25390625" style="0" customWidth="1"/>
    <col min="5" max="5" width="24.00390625" style="0" customWidth="1"/>
    <col min="8" max="8" width="16.125" style="0" customWidth="1"/>
    <col min="9" max="9" width="11.625" style="0" customWidth="1"/>
    <col min="10" max="10" width="20.625" style="0" customWidth="1"/>
  </cols>
  <sheetData>
    <row r="1" spans="1:10" ht="23.25" customHeight="1">
      <c r="A1" s="69" t="s">
        <v>23</v>
      </c>
      <c r="B1" s="58" t="s">
        <v>6</v>
      </c>
      <c r="C1" s="58" t="s">
        <v>10</v>
      </c>
      <c r="D1" s="58" t="s">
        <v>24</v>
      </c>
      <c r="E1" s="58"/>
      <c r="F1" s="58"/>
      <c r="G1" s="58"/>
      <c r="H1" s="59">
        <f>H7+H6+H5+H4</f>
        <v>179000</v>
      </c>
      <c r="I1" s="59">
        <f aca="true" t="shared" si="0" ref="H1:J2">I2</f>
        <v>200000</v>
      </c>
      <c r="J1" s="59">
        <f t="shared" si="0"/>
        <v>187000</v>
      </c>
    </row>
    <row r="2" spans="1:10" ht="23.25" customHeight="1">
      <c r="A2" s="33" t="s">
        <v>95</v>
      </c>
      <c r="B2" s="30" t="s">
        <v>6</v>
      </c>
      <c r="C2" s="30" t="s">
        <v>10</v>
      </c>
      <c r="D2" s="30" t="s">
        <v>24</v>
      </c>
      <c r="E2" s="30" t="s">
        <v>122</v>
      </c>
      <c r="F2" s="30"/>
      <c r="G2" s="50"/>
      <c r="H2" s="73">
        <f t="shared" si="0"/>
        <v>179000</v>
      </c>
      <c r="I2" s="73">
        <f t="shared" si="0"/>
        <v>200000</v>
      </c>
      <c r="J2" s="73">
        <f t="shared" si="0"/>
        <v>187000</v>
      </c>
    </row>
    <row r="3" spans="1:10" ht="38.25" customHeight="1">
      <c r="A3" s="41" t="s">
        <v>68</v>
      </c>
      <c r="B3" s="30" t="s">
        <v>6</v>
      </c>
      <c r="C3" s="30" t="s">
        <v>10</v>
      </c>
      <c r="D3" s="30" t="s">
        <v>24</v>
      </c>
      <c r="E3" s="30" t="s">
        <v>122</v>
      </c>
      <c r="F3" s="30" t="s">
        <v>62</v>
      </c>
      <c r="G3" s="50"/>
      <c r="H3" s="73">
        <f>H4+H5+H6+H7</f>
        <v>179000</v>
      </c>
      <c r="I3" s="73">
        <f>I4+I5+I6+I7</f>
        <v>200000</v>
      </c>
      <c r="J3" s="73">
        <f>J4+J5+J6+J7</f>
        <v>187000</v>
      </c>
    </row>
    <row r="4" spans="1:10" ht="20.25" customHeight="1">
      <c r="A4" s="41" t="s">
        <v>51</v>
      </c>
      <c r="B4" s="30" t="s">
        <v>6</v>
      </c>
      <c r="C4" s="30" t="s">
        <v>10</v>
      </c>
      <c r="D4" s="30" t="s">
        <v>24</v>
      </c>
      <c r="E4" s="30" t="s">
        <v>122</v>
      </c>
      <c r="F4" s="30" t="s">
        <v>62</v>
      </c>
      <c r="G4" s="50">
        <v>223</v>
      </c>
      <c r="H4" s="73">
        <v>4352</v>
      </c>
      <c r="I4" s="73">
        <v>4352</v>
      </c>
      <c r="J4" s="73">
        <v>4352</v>
      </c>
    </row>
    <row r="5" spans="1:10" ht="21.75" customHeight="1">
      <c r="A5" s="42" t="s">
        <v>48</v>
      </c>
      <c r="B5" s="30" t="s">
        <v>6</v>
      </c>
      <c r="C5" s="30" t="s">
        <v>10</v>
      </c>
      <c r="D5" s="30" t="s">
        <v>24</v>
      </c>
      <c r="E5" s="30" t="s">
        <v>122</v>
      </c>
      <c r="F5" s="30" t="s">
        <v>62</v>
      </c>
      <c r="G5" s="50">
        <v>225</v>
      </c>
      <c r="H5" s="73">
        <v>49440</v>
      </c>
      <c r="I5" s="73">
        <v>49440</v>
      </c>
      <c r="J5" s="73">
        <v>49440</v>
      </c>
    </row>
    <row r="6" spans="1:10" ht="20.25" customHeight="1">
      <c r="A6" s="42" t="s">
        <v>38</v>
      </c>
      <c r="B6" s="30" t="s">
        <v>6</v>
      </c>
      <c r="C6" s="30" t="s">
        <v>10</v>
      </c>
      <c r="D6" s="30" t="s">
        <v>24</v>
      </c>
      <c r="E6" s="30" t="s">
        <v>122</v>
      </c>
      <c r="F6" s="30" t="s">
        <v>62</v>
      </c>
      <c r="G6" s="30" t="s">
        <v>39</v>
      </c>
      <c r="H6" s="73">
        <v>108208</v>
      </c>
      <c r="I6" s="73">
        <v>128208</v>
      </c>
      <c r="J6" s="73">
        <v>114208</v>
      </c>
    </row>
    <row r="7" spans="1:10" ht="24" customHeight="1">
      <c r="A7" s="42" t="s">
        <v>57</v>
      </c>
      <c r="B7" s="29" t="s">
        <v>6</v>
      </c>
      <c r="C7" s="30" t="s">
        <v>10</v>
      </c>
      <c r="D7" s="30" t="s">
        <v>24</v>
      </c>
      <c r="E7" s="30" t="s">
        <v>122</v>
      </c>
      <c r="F7" s="30" t="s">
        <v>62</v>
      </c>
      <c r="G7" s="30" t="s">
        <v>46</v>
      </c>
      <c r="H7" s="73">
        <v>17000</v>
      </c>
      <c r="I7" s="73">
        <v>18000</v>
      </c>
      <c r="J7" s="73">
        <v>19000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Admin</cp:lastModifiedBy>
  <cp:lastPrinted>2017-12-25T02:36:06Z</cp:lastPrinted>
  <dcterms:created xsi:type="dcterms:W3CDTF">2002-11-05T02:31:31Z</dcterms:created>
  <dcterms:modified xsi:type="dcterms:W3CDTF">2017-12-27T03:00:03Z</dcterms:modified>
  <cp:category/>
  <cp:version/>
  <cp:contentType/>
  <cp:contentStatus/>
</cp:coreProperties>
</file>