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<sst xmlns="http://schemas.openxmlformats.org/spreadsheetml/2006/main" count="933" uniqueCount="171">
  <si>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</si>
  <si>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</si>
  <si>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</si>
  <si>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</si>
  <si>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</si>
  <si>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</si>
  <si>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</si>
  <si>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</si>
  <si>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</si>
  <si>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</si>
  <si>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</si>
  <si>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</si>
  <si>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</si>
  <si>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</si>
  <si>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</si>
  <si>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</si>
  <si>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</si>
  <si>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</si>
  <si>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</si>
  <si>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</si>
  <si>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</si>
  <si>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</si>
  <si>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</si>
  <si>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</si>
  <si>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</si>
  <si>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</si>
  <si>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</si>
  <si>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</si>
  <si>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</si>
  <si>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</si>
  <si>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</si>
  <si>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</si>
  <si>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</si>
  <si>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</si>
  <si>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</si>
  <si>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</si>
  <si>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</si>
  <si>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</si>
  <si>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</si>
  <si>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</si>
  <si>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</si>
  <si>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</si>
  <si>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</si>
  <si>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</si>
  <si>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</si>
  <si>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</si>
  <si>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</si>
  <si>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</si>
  <si>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</si>
  <si>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</si>
  <si>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</si>
  <si>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</si>
  <si>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</si>
  <si>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</si>
  <si>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</si>
  <si>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</si>
  <si>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</si>
  <si>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</si>
  <si>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</si>
  <si>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</si>
  <si>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</si>
  <si>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</si>
  <si>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</si>
  <si>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</si>
  <si>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</si>
  <si>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</si>
  <si>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</si>
  <si>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</si>
  <si>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</si>
  <si>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</si>
  <si>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</si>
  <si>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</si>
  <si>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</si>
  <si>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</si>
  <si>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</si>
  <si>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</si>
  <si>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</si>
  <si>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</si>
  <si>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</si>
  <si>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</si>
  <si>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</si>
  <si>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</si>
  <si>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</si>
  <si>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</si>
  <si>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</si>
  <si>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</si>
  <si>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</si>
  <si>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</si>
  <si>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</si>
  <si>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</si>
  <si>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</si>
  <si>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</si>
  <si>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</si>
  <si>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</si>
  <si>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</si>
  <si>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</si>
  <si>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</si>
  <si>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</si>
  <si>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</si>
  <si>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</si>
  <si>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</si>
  <si>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</si>
  <si>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</si>
  <si>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</si>
  <si>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</si>
  <si>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</si>
  <si>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</si>
  <si>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</si>
  <si>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</si>
  <si>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</si>
  <si>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</si>
  <si>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</si>
  <si>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</si>
  <si>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</si>
  <si>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</si>
  <si>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</si>
  <si>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</si>
  <si>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</si>
  <si>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</si>
  <si>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</si>
  <si>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</si>
  <si>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</si>
  <si>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</si>
  <si>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</si>
  <si>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</si>
  <si>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</si>
  <si>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</si>
  <si>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</si>
  <si>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</si>
  <si>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</si>
  <si>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</si>
  <si>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</si>
  <si>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</si>
  <si>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</si>
  <si>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</si>
  <si>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</si>
  <si>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</si>
  <si>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</si>
  <si>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</si>
  <si>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</si>
  <si>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</si>
  <si>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</si>
  <si>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</si>
  <si>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</si>
  <si>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</si>
  <si>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</si>
  <si>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</si>
  <si>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</si>
  <si>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</si>
  <si>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</si>
  <si>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</si>
  <si>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</si>
  <si>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</si>
  <si>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</si>
  <si>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</si>
  <si>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</si>
  <si>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</si>
  <si>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</si>
  <si>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</si>
  <si>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</si>
  <si>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</si>
  <si>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</si>
  <si>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</si>
  <si>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</si>
  <si>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</si>
  <si>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01 1 01 80540</t>
  </si>
  <si>
    <t>01 1 01 S0400</t>
  </si>
  <si>
    <t>800</t>
  </si>
  <si>
    <t>880</t>
  </si>
  <si>
    <r>
      <t>от "18</t>
    </r>
    <r>
      <rPr>
        <sz val="10"/>
        <rFont val="Arial Cyr"/>
        <family val="0"/>
      </rPr>
      <t xml:space="preserve">" августа 2022г </t>
    </r>
  </si>
  <si>
    <t>к Решению №14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</si>
</sst>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B153">
      <selection activeCell="B172" sqref="A172:IV300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0" t="s">
        <v>170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customHeight="1">
      <c r="A2" s="70" t="s">
        <v>169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 customHeight="1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7.75" customHeight="1">
      <c r="A4" s="78" t="s">
        <v>154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">
      <c r="A5" s="79"/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151</v>
      </c>
      <c r="I6" s="4" t="s">
        <v>152</v>
      </c>
      <c r="J6" s="4" t="s">
        <v>153</v>
      </c>
    </row>
    <row r="7" spans="1:10" ht="21" customHeight="1">
      <c r="A7" s="71" t="s">
        <v>7</v>
      </c>
      <c r="B7" s="76" t="s">
        <v>4</v>
      </c>
      <c r="C7" s="77" t="s">
        <v>0</v>
      </c>
      <c r="D7" s="77" t="s">
        <v>1</v>
      </c>
      <c r="E7" s="77" t="s">
        <v>28</v>
      </c>
      <c r="F7" s="77" t="s">
        <v>29</v>
      </c>
      <c r="G7" s="5"/>
      <c r="H7" s="71" t="s">
        <v>19</v>
      </c>
      <c r="I7" s="71" t="s">
        <v>19</v>
      </c>
      <c r="J7" s="71" t="s">
        <v>19</v>
      </c>
    </row>
    <row r="8" spans="1:10" ht="12" customHeight="1">
      <c r="A8" s="74"/>
      <c r="B8" s="76"/>
      <c r="C8" s="77"/>
      <c r="D8" s="77"/>
      <c r="E8" s="77"/>
      <c r="F8" s="77"/>
      <c r="G8" s="6" t="s">
        <v>32</v>
      </c>
      <c r="H8" s="72"/>
      <c r="I8" s="72"/>
      <c r="J8" s="72"/>
    </row>
    <row r="9" spans="1:10" ht="13.5" customHeight="1" hidden="1">
      <c r="A9" s="75"/>
      <c r="B9" s="76"/>
      <c r="C9" s="77"/>
      <c r="D9" s="77"/>
      <c r="E9" s="77"/>
      <c r="F9" s="77"/>
      <c r="G9" s="7"/>
      <c r="H9" s="73"/>
      <c r="I9" s="73"/>
      <c r="J9" s="73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4694799.37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4694799.37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</f>
        <v>4322051.82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2703000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1140000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708925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81075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14000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4000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4000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232000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232000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232000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62000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161</v>
      </c>
      <c r="B53" s="47" t="s">
        <v>6</v>
      </c>
      <c r="C53" s="47" t="s">
        <v>8</v>
      </c>
      <c r="D53" s="47" t="s">
        <v>162</v>
      </c>
      <c r="E53" s="47"/>
      <c r="F53" s="47"/>
      <c r="G53" s="47"/>
      <c r="H53" s="48">
        <f>H54</f>
        <v>88016.8</v>
      </c>
      <c r="I53" s="48"/>
      <c r="J53" s="48"/>
    </row>
    <row r="54" spans="1:10" ht="26.25" customHeight="1">
      <c r="A54" s="22" t="s">
        <v>163</v>
      </c>
      <c r="B54" s="19" t="s">
        <v>6</v>
      </c>
      <c r="C54" s="19" t="s">
        <v>8</v>
      </c>
      <c r="D54" s="19" t="s">
        <v>162</v>
      </c>
      <c r="E54" s="19" t="s">
        <v>164</v>
      </c>
      <c r="F54" s="19" t="s">
        <v>167</v>
      </c>
      <c r="G54" s="19"/>
      <c r="H54" s="28">
        <f>H55</f>
        <v>88016.8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162</v>
      </c>
      <c r="E55" s="19" t="s">
        <v>164</v>
      </c>
      <c r="F55" s="19" t="s">
        <v>168</v>
      </c>
      <c r="G55" s="19" t="s">
        <v>39</v>
      </c>
      <c r="H55" s="28">
        <v>88016.8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115800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115800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89200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26600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138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138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138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97183.76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97183.76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97183.76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97183.76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141</v>
      </c>
      <c r="B98" s="67" t="s">
        <v>6</v>
      </c>
      <c r="C98" s="67" t="s">
        <v>8</v>
      </c>
      <c r="D98" s="68">
        <v>13</v>
      </c>
      <c r="E98" s="69" t="s">
        <v>142</v>
      </c>
      <c r="F98" s="69">
        <v>100</v>
      </c>
      <c r="G98" s="65"/>
      <c r="H98" s="66">
        <f>H100+H102+H103</f>
        <v>132353.96000000002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143</v>
      </c>
      <c r="B99" s="67" t="s">
        <v>6</v>
      </c>
      <c r="C99" s="67" t="s">
        <v>8</v>
      </c>
      <c r="D99" s="68">
        <v>13</v>
      </c>
      <c r="E99" s="69" t="s">
        <v>142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144</v>
      </c>
      <c r="B100" s="67" t="s">
        <v>6</v>
      </c>
      <c r="C100" s="67" t="s">
        <v>8</v>
      </c>
      <c r="D100" s="68">
        <v>13</v>
      </c>
      <c r="E100" s="69" t="s">
        <v>142</v>
      </c>
      <c r="F100" s="69">
        <v>121</v>
      </c>
      <c r="G100" s="65" t="s">
        <v>34</v>
      </c>
      <c r="H100" s="66">
        <v>101270.32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142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142</v>
      </c>
      <c r="F102" s="69">
        <v>129</v>
      </c>
      <c r="G102" s="65" t="s">
        <v>33</v>
      </c>
      <c r="H102" s="66">
        <v>30583.64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142</v>
      </c>
      <c r="F103" s="69">
        <v>244</v>
      </c>
      <c r="G103" s="65" t="s">
        <v>39</v>
      </c>
      <c r="H103" s="66">
        <v>500</v>
      </c>
      <c r="I103" s="66">
        <v>500</v>
      </c>
      <c r="J103" s="66">
        <v>500</v>
      </c>
    </row>
    <row r="104" spans="1:10" ht="22.5" customHeight="1">
      <c r="A104" s="46" t="s">
        <v>145</v>
      </c>
      <c r="B104" s="42" t="s">
        <v>6</v>
      </c>
      <c r="C104" s="42"/>
      <c r="D104" s="42"/>
      <c r="E104" s="42"/>
      <c r="F104" s="42"/>
      <c r="G104" s="42"/>
      <c r="H104" s="45">
        <f>H106+H118+H122+H129+H135+H143+H153</f>
        <v>10992658.32</v>
      </c>
      <c r="I104" s="45">
        <f>I105+I118+I122+I129+I135+I143+I153</f>
        <v>4153219.19</v>
      </c>
      <c r="J104" s="45">
        <f>J105+J118+J122+J129+J135+J143+J153+J167</f>
        <v>4747369.1899999995</v>
      </c>
    </row>
    <row r="105" spans="1:10" ht="39" customHeight="1">
      <c r="A105" s="11" t="s">
        <v>146</v>
      </c>
      <c r="B105" s="17" t="s">
        <v>6</v>
      </c>
      <c r="C105" s="19"/>
      <c r="D105" s="19"/>
      <c r="E105" s="17" t="s">
        <v>114</v>
      </c>
      <c r="F105" s="19"/>
      <c r="G105" s="17"/>
      <c r="H105" s="34">
        <f>H106</f>
        <v>422309.4</v>
      </c>
      <c r="I105" s="34">
        <f>I106</f>
        <v>52000</v>
      </c>
      <c r="J105" s="34">
        <f>J106</f>
        <v>52000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>H107+H111</f>
        <v>422309.4</v>
      </c>
      <c r="I106" s="45">
        <f>I107+I111</f>
        <v>52000</v>
      </c>
      <c r="J106" s="45">
        <f>J107+J111</f>
        <v>52000</v>
      </c>
    </row>
    <row r="107" spans="1:10" ht="27" customHeight="1">
      <c r="A107" s="46" t="s">
        <v>76</v>
      </c>
      <c r="B107" s="47" t="s">
        <v>6</v>
      </c>
      <c r="C107" s="47" t="s">
        <v>10</v>
      </c>
      <c r="D107" s="47" t="s">
        <v>14</v>
      </c>
      <c r="E107" s="47"/>
      <c r="F107" s="47"/>
      <c r="G107" s="47"/>
      <c r="H107" s="48">
        <f aca="true" t="shared" si="10" ref="H107:J109">H108</f>
        <v>1000</v>
      </c>
      <c r="I107" s="48">
        <f t="shared" si="10"/>
        <v>1000</v>
      </c>
      <c r="J107" s="48">
        <f t="shared" si="10"/>
        <v>1000</v>
      </c>
    </row>
    <row r="108" spans="1:10" ht="12.75">
      <c r="A108" s="30" t="s">
        <v>22</v>
      </c>
      <c r="B108" s="19" t="s">
        <v>6</v>
      </c>
      <c r="C108" s="19" t="s">
        <v>10</v>
      </c>
      <c r="D108" s="19" t="s">
        <v>14</v>
      </c>
      <c r="E108" s="19" t="s">
        <v>115</v>
      </c>
      <c r="F108" s="19"/>
      <c r="G108" s="39"/>
      <c r="H108" s="28">
        <f t="shared" si="10"/>
        <v>1000</v>
      </c>
      <c r="I108" s="28">
        <f t="shared" si="10"/>
        <v>1000</v>
      </c>
      <c r="J108" s="28">
        <f t="shared" si="10"/>
        <v>1000</v>
      </c>
    </row>
    <row r="109" spans="1:10" ht="15" customHeight="1">
      <c r="A109" s="30" t="s">
        <v>68</v>
      </c>
      <c r="B109" s="19" t="s">
        <v>6</v>
      </c>
      <c r="C109" s="19" t="s">
        <v>10</v>
      </c>
      <c r="D109" s="19" t="s">
        <v>14</v>
      </c>
      <c r="E109" s="19" t="s">
        <v>115</v>
      </c>
      <c r="F109" s="19" t="s">
        <v>62</v>
      </c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1" t="s">
        <v>38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 t="s">
        <v>62</v>
      </c>
      <c r="G110" s="19" t="s">
        <v>39</v>
      </c>
      <c r="H110" s="28">
        <v>1000</v>
      </c>
      <c r="I110" s="28">
        <v>1000</v>
      </c>
      <c r="J110" s="28">
        <v>1000</v>
      </c>
    </row>
    <row r="111" spans="1:10" ht="15" customHeight="1">
      <c r="A111" s="58" t="s">
        <v>23</v>
      </c>
      <c r="B111" s="47" t="s">
        <v>6</v>
      </c>
      <c r="C111" s="47" t="s">
        <v>10</v>
      </c>
      <c r="D111" s="47" t="s">
        <v>24</v>
      </c>
      <c r="E111" s="47"/>
      <c r="F111" s="47"/>
      <c r="G111" s="47"/>
      <c r="H111" s="48">
        <f>H117+H116+H115+H114</f>
        <v>421309.4</v>
      </c>
      <c r="I111" s="48">
        <f aca="true" t="shared" si="11" ref="H111:J112">I112</f>
        <v>51000</v>
      </c>
      <c r="J111" s="48">
        <f t="shared" si="11"/>
        <v>51000</v>
      </c>
    </row>
    <row r="112" spans="1:10" ht="15.75" customHeight="1">
      <c r="A112" s="22" t="s">
        <v>90</v>
      </c>
      <c r="B112" s="19" t="s">
        <v>6</v>
      </c>
      <c r="C112" s="19" t="s">
        <v>10</v>
      </c>
      <c r="D112" s="19" t="s">
        <v>24</v>
      </c>
      <c r="E112" s="19" t="s">
        <v>116</v>
      </c>
      <c r="F112" s="19"/>
      <c r="G112" s="39"/>
      <c r="H112" s="28">
        <f t="shared" si="11"/>
        <v>421309.4</v>
      </c>
      <c r="I112" s="28">
        <f t="shared" si="11"/>
        <v>51000</v>
      </c>
      <c r="J112" s="28">
        <f t="shared" si="11"/>
        <v>51000</v>
      </c>
    </row>
    <row r="113" spans="1:10" ht="25.5" customHeight="1">
      <c r="A113" s="30" t="s">
        <v>68</v>
      </c>
      <c r="B113" s="19" t="s">
        <v>6</v>
      </c>
      <c r="C113" s="19" t="s">
        <v>10</v>
      </c>
      <c r="D113" s="19" t="s">
        <v>24</v>
      </c>
      <c r="E113" s="19" t="s">
        <v>116</v>
      </c>
      <c r="F113" s="19" t="s">
        <v>62</v>
      </c>
      <c r="G113" s="39"/>
      <c r="H113" s="28">
        <f>H114+H115+H116+H117</f>
        <v>421309.4</v>
      </c>
      <c r="I113" s="28">
        <f>I114+I115+I116+I117</f>
        <v>51000</v>
      </c>
      <c r="J113" s="28">
        <f>J114+J115+J116+J117</f>
        <v>51000</v>
      </c>
    </row>
    <row r="114" spans="1:10" ht="15.75" customHeight="1">
      <c r="A114" s="30" t="s">
        <v>51</v>
      </c>
      <c r="B114" s="19" t="s">
        <v>6</v>
      </c>
      <c r="C114" s="19" t="s">
        <v>10</v>
      </c>
      <c r="D114" s="19" t="s">
        <v>24</v>
      </c>
      <c r="E114" s="19" t="s">
        <v>155</v>
      </c>
      <c r="F114" s="19" t="s">
        <v>62</v>
      </c>
      <c r="G114" s="39">
        <v>223</v>
      </c>
      <c r="H114" s="28">
        <v>0</v>
      </c>
      <c r="I114" s="28">
        <v>0</v>
      </c>
      <c r="J114" s="28">
        <v>0</v>
      </c>
    </row>
    <row r="115" spans="1:10" ht="13.5" customHeight="1">
      <c r="A115" s="31" t="s">
        <v>48</v>
      </c>
      <c r="B115" s="19" t="s">
        <v>6</v>
      </c>
      <c r="C115" s="19" t="s">
        <v>10</v>
      </c>
      <c r="D115" s="19" t="s">
        <v>24</v>
      </c>
      <c r="E115" s="19" t="s">
        <v>155</v>
      </c>
      <c r="F115" s="19" t="s">
        <v>62</v>
      </c>
      <c r="G115" s="39">
        <v>225</v>
      </c>
      <c r="H115" s="28">
        <v>0</v>
      </c>
      <c r="I115" s="28">
        <v>0</v>
      </c>
      <c r="J115" s="28">
        <v>0</v>
      </c>
    </row>
    <row r="116" spans="1:10" ht="11.25" customHeight="1">
      <c r="A116" s="31" t="s">
        <v>38</v>
      </c>
      <c r="B116" s="19" t="s">
        <v>6</v>
      </c>
      <c r="C116" s="19" t="s">
        <v>10</v>
      </c>
      <c r="D116" s="19" t="s">
        <v>24</v>
      </c>
      <c r="E116" s="19" t="s">
        <v>155</v>
      </c>
      <c r="F116" s="19" t="s">
        <v>62</v>
      </c>
      <c r="G116" s="19" t="s">
        <v>39</v>
      </c>
      <c r="H116" s="28">
        <v>0</v>
      </c>
      <c r="I116" s="28">
        <v>50000</v>
      </c>
      <c r="J116" s="28">
        <v>50000</v>
      </c>
    </row>
    <row r="117" spans="1:10" ht="13.5" customHeight="1">
      <c r="A117" s="31" t="s">
        <v>57</v>
      </c>
      <c r="B117" s="17" t="s">
        <v>6</v>
      </c>
      <c r="C117" s="19" t="s">
        <v>10</v>
      </c>
      <c r="D117" s="19" t="s">
        <v>24</v>
      </c>
      <c r="E117" s="19" t="s">
        <v>156</v>
      </c>
      <c r="F117" s="19" t="s">
        <v>62</v>
      </c>
      <c r="G117" s="19" t="s">
        <v>39</v>
      </c>
      <c r="H117" s="28">
        <v>421309.4</v>
      </c>
      <c r="I117" s="28">
        <v>1000</v>
      </c>
      <c r="J117" s="28">
        <v>1000</v>
      </c>
    </row>
    <row r="118" spans="1:10" ht="33" customHeight="1">
      <c r="A118" s="46" t="s">
        <v>147</v>
      </c>
      <c r="B118" s="42" t="s">
        <v>6</v>
      </c>
      <c r="C118" s="42"/>
      <c r="D118" s="42"/>
      <c r="E118" s="42" t="s">
        <v>118</v>
      </c>
      <c r="F118" s="42"/>
      <c r="G118" s="42"/>
      <c r="H118" s="45">
        <f aca="true" t="shared" si="12" ref="H118:J120">H119</f>
        <v>6000</v>
      </c>
      <c r="I118" s="45">
        <f t="shared" si="12"/>
        <v>6000</v>
      </c>
      <c r="J118" s="45">
        <f t="shared" si="12"/>
        <v>6000</v>
      </c>
    </row>
    <row r="119" spans="1:10" ht="14.25" customHeight="1">
      <c r="A119" s="30" t="s">
        <v>22</v>
      </c>
      <c r="B119" s="19" t="s">
        <v>6</v>
      </c>
      <c r="C119" s="19" t="s">
        <v>10</v>
      </c>
      <c r="D119" s="19" t="s">
        <v>15</v>
      </c>
      <c r="E119" s="19" t="s">
        <v>117</v>
      </c>
      <c r="F119" s="19"/>
      <c r="G119" s="19"/>
      <c r="H119" s="28">
        <f t="shared" si="12"/>
        <v>6000</v>
      </c>
      <c r="I119" s="28">
        <f t="shared" si="12"/>
        <v>6000</v>
      </c>
      <c r="J119" s="28">
        <f t="shared" si="12"/>
        <v>6000</v>
      </c>
    </row>
    <row r="120" spans="1:10" ht="12.75">
      <c r="A120" s="30" t="s">
        <v>68</v>
      </c>
      <c r="B120" s="19" t="s">
        <v>6</v>
      </c>
      <c r="C120" s="19" t="s">
        <v>10</v>
      </c>
      <c r="D120" s="19" t="s">
        <v>15</v>
      </c>
      <c r="E120" s="19" t="s">
        <v>117</v>
      </c>
      <c r="F120" s="37" t="s">
        <v>62</v>
      </c>
      <c r="G120" s="37"/>
      <c r="H120" s="28">
        <f t="shared" si="12"/>
        <v>6000</v>
      </c>
      <c r="I120" s="28">
        <f t="shared" si="12"/>
        <v>6000</v>
      </c>
      <c r="J120" s="28">
        <f t="shared" si="12"/>
        <v>6000</v>
      </c>
    </row>
    <row r="121" spans="1:10" ht="12.75">
      <c r="A121" s="31" t="s">
        <v>57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37" t="s">
        <v>62</v>
      </c>
      <c r="G121" s="37" t="s">
        <v>46</v>
      </c>
      <c r="H121" s="28">
        <v>6000</v>
      </c>
      <c r="I121" s="28">
        <v>6000</v>
      </c>
      <c r="J121" s="28">
        <v>6000</v>
      </c>
    </row>
    <row r="122" spans="1:10" ht="25.5">
      <c r="A122" s="58" t="s">
        <v>148</v>
      </c>
      <c r="B122" s="42" t="s">
        <v>6</v>
      </c>
      <c r="C122" s="42" t="s">
        <v>11</v>
      </c>
      <c r="D122" s="42" t="s">
        <v>16</v>
      </c>
      <c r="E122" s="42" t="s">
        <v>110</v>
      </c>
      <c r="F122" s="42"/>
      <c r="G122" s="42"/>
      <c r="H122" s="45">
        <f>H123+H126</f>
        <v>41440</v>
      </c>
      <c r="I122" s="45">
        <f>I123+I126</f>
        <v>4000</v>
      </c>
      <c r="J122" s="45">
        <f>J123+J126</f>
        <v>4000</v>
      </c>
    </row>
    <row r="123" spans="1:10" ht="12.75">
      <c r="A123" s="22" t="s">
        <v>77</v>
      </c>
      <c r="B123" s="19" t="s">
        <v>6</v>
      </c>
      <c r="C123" s="19" t="s">
        <v>11</v>
      </c>
      <c r="D123" s="19" t="s">
        <v>16</v>
      </c>
      <c r="E123" s="19" t="s">
        <v>157</v>
      </c>
      <c r="F123" s="19"/>
      <c r="G123" s="19"/>
      <c r="H123" s="28">
        <f aca="true" t="shared" si="13" ref="H123:J124">H124</f>
        <v>36440</v>
      </c>
      <c r="I123" s="28">
        <f t="shared" si="13"/>
        <v>4000</v>
      </c>
      <c r="J123" s="28">
        <f t="shared" si="13"/>
        <v>4000</v>
      </c>
    </row>
    <row r="124" spans="1:10" ht="14.2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157</v>
      </c>
      <c r="F124" s="19" t="s">
        <v>62</v>
      </c>
      <c r="G124" s="19"/>
      <c r="H124" s="28">
        <f t="shared" si="13"/>
        <v>36440</v>
      </c>
      <c r="I124" s="28">
        <f t="shared" si="13"/>
        <v>4000</v>
      </c>
      <c r="J124" s="28">
        <f t="shared" si="13"/>
        <v>4000</v>
      </c>
    </row>
    <row r="125" spans="1:10" ht="17.2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157</v>
      </c>
      <c r="F125" s="19" t="s">
        <v>62</v>
      </c>
      <c r="G125" s="19" t="s">
        <v>39</v>
      </c>
      <c r="H125" s="28">
        <v>36440</v>
      </c>
      <c r="I125" s="28">
        <v>4000</v>
      </c>
      <c r="J125" s="28">
        <v>4000</v>
      </c>
    </row>
    <row r="126" spans="1:10" ht="13.5" customHeight="1">
      <c r="A126" s="22" t="s">
        <v>70</v>
      </c>
      <c r="B126" s="19" t="s">
        <v>6</v>
      </c>
      <c r="C126" s="19" t="s">
        <v>11</v>
      </c>
      <c r="D126" s="19" t="s">
        <v>16</v>
      </c>
      <c r="E126" s="19" t="s">
        <v>120</v>
      </c>
      <c r="F126" s="19"/>
      <c r="G126" s="19"/>
      <c r="H126" s="28">
        <f aca="true" t="shared" si="14" ref="H126:J127">H127</f>
        <v>5000</v>
      </c>
      <c r="I126" s="28">
        <f t="shared" si="14"/>
        <v>0</v>
      </c>
      <c r="J126" s="28">
        <f t="shared" si="14"/>
        <v>0</v>
      </c>
    </row>
    <row r="127" spans="1:10" ht="16.5" customHeight="1">
      <c r="A127" s="30" t="s">
        <v>68</v>
      </c>
      <c r="B127" s="19" t="s">
        <v>6</v>
      </c>
      <c r="C127" s="19" t="s">
        <v>11</v>
      </c>
      <c r="D127" s="19" t="s">
        <v>16</v>
      </c>
      <c r="E127" s="19" t="s">
        <v>120</v>
      </c>
      <c r="F127" s="19" t="s">
        <v>62</v>
      </c>
      <c r="G127" s="19"/>
      <c r="H127" s="28">
        <f t="shared" si="14"/>
        <v>5000</v>
      </c>
      <c r="I127" s="28">
        <f t="shared" si="14"/>
        <v>0</v>
      </c>
      <c r="J127" s="28">
        <f t="shared" si="14"/>
        <v>0</v>
      </c>
    </row>
    <row r="128" spans="1:10" ht="15" customHeight="1">
      <c r="A128" s="31" t="s">
        <v>38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 t="s">
        <v>62</v>
      </c>
      <c r="G128" s="19" t="s">
        <v>39</v>
      </c>
      <c r="H128" s="28">
        <v>5000</v>
      </c>
      <c r="I128" s="28">
        <v>0</v>
      </c>
      <c r="J128" s="28">
        <v>0</v>
      </c>
    </row>
    <row r="129" spans="1:10" ht="51.75" customHeight="1">
      <c r="A129" s="58" t="s">
        <v>73</v>
      </c>
      <c r="B129" s="42" t="s">
        <v>6</v>
      </c>
      <c r="C129" s="42"/>
      <c r="D129" s="42"/>
      <c r="E129" s="42" t="s">
        <v>112</v>
      </c>
      <c r="F129" s="42"/>
      <c r="G129" s="42"/>
      <c r="H129" s="45">
        <f>H133</f>
        <v>308921.71</v>
      </c>
      <c r="I129" s="45">
        <f>I130</f>
        <v>0</v>
      </c>
      <c r="J129" s="45">
        <f>J130</f>
        <v>0</v>
      </c>
    </row>
    <row r="130" spans="1:10" ht="15.75" customHeight="1">
      <c r="A130" s="31" t="s">
        <v>84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/>
      <c r="G130" s="19"/>
      <c r="H130" s="28">
        <f>H133</f>
        <v>308921.71</v>
      </c>
      <c r="I130" s="28">
        <v>0</v>
      </c>
      <c r="J130" s="28">
        <v>0</v>
      </c>
    </row>
    <row r="131" spans="1:10" ht="12" customHeight="1">
      <c r="A131" s="30" t="s">
        <v>68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/>
      <c r="H131" s="28">
        <f>H133</f>
        <v>308921.71</v>
      </c>
      <c r="I131" s="28">
        <v>0</v>
      </c>
      <c r="J131" s="28">
        <v>0</v>
      </c>
    </row>
    <row r="132" spans="1:10" ht="15" customHeight="1">
      <c r="A132" s="30" t="s">
        <v>50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 t="s">
        <v>62</v>
      </c>
      <c r="G132" s="19" t="s">
        <v>36</v>
      </c>
      <c r="H132" s="28">
        <v>0</v>
      </c>
      <c r="I132" s="28">
        <v>0</v>
      </c>
      <c r="J132" s="28">
        <v>0</v>
      </c>
    </row>
    <row r="133" spans="1:10" ht="16.5" customHeight="1">
      <c r="A133" s="31" t="s">
        <v>48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 t="s">
        <v>41</v>
      </c>
      <c r="H133" s="28">
        <v>308921.71</v>
      </c>
      <c r="I133" s="28">
        <v>0</v>
      </c>
      <c r="J133" s="28">
        <v>0</v>
      </c>
    </row>
    <row r="134" spans="1:10" ht="13.5" customHeight="1">
      <c r="A134" s="31" t="s">
        <v>57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46</v>
      </c>
      <c r="H134" s="28">
        <v>0</v>
      </c>
      <c r="I134" s="28">
        <v>0</v>
      </c>
      <c r="J134" s="28">
        <v>0</v>
      </c>
    </row>
    <row r="135" spans="1:10" ht="25.5" customHeight="1">
      <c r="A135" s="58" t="s">
        <v>149</v>
      </c>
      <c r="B135" s="42" t="s">
        <v>6</v>
      </c>
      <c r="C135" s="42"/>
      <c r="D135" s="42"/>
      <c r="E135" s="42" t="s">
        <v>119</v>
      </c>
      <c r="F135" s="42"/>
      <c r="G135" s="42"/>
      <c r="H135" s="45">
        <f>H136+H139+H141</f>
        <v>75000</v>
      </c>
      <c r="I135" s="45">
        <f>I136+I139+I141</f>
        <v>60000</v>
      </c>
      <c r="J135" s="45">
        <f>J136+J139+J141</f>
        <v>60000</v>
      </c>
    </row>
    <row r="136" spans="1:10" ht="13.5" customHeight="1">
      <c r="A136" s="22" t="s">
        <v>72</v>
      </c>
      <c r="B136" s="19" t="s">
        <v>6</v>
      </c>
      <c r="C136" s="19" t="s">
        <v>16</v>
      </c>
      <c r="D136" s="19" t="s">
        <v>8</v>
      </c>
      <c r="E136" s="19" t="s">
        <v>106</v>
      </c>
      <c r="F136" s="19"/>
      <c r="G136" s="19"/>
      <c r="H136" s="28">
        <f aca="true" t="shared" si="15" ref="H136:J137">H137</f>
        <v>75000</v>
      </c>
      <c r="I136" s="28">
        <f t="shared" si="15"/>
        <v>60000</v>
      </c>
      <c r="J136" s="28">
        <f t="shared" si="15"/>
        <v>60000</v>
      </c>
    </row>
    <row r="137" spans="1:10" ht="12.75" customHeight="1">
      <c r="A137" s="30" t="s">
        <v>68</v>
      </c>
      <c r="B137" s="19" t="s">
        <v>6</v>
      </c>
      <c r="C137" s="19" t="s">
        <v>16</v>
      </c>
      <c r="D137" s="19" t="s">
        <v>8</v>
      </c>
      <c r="E137" s="19" t="s">
        <v>158</v>
      </c>
      <c r="F137" s="19" t="s">
        <v>62</v>
      </c>
      <c r="G137" s="19"/>
      <c r="H137" s="28">
        <f t="shared" si="15"/>
        <v>75000</v>
      </c>
      <c r="I137" s="28">
        <f t="shared" si="15"/>
        <v>60000</v>
      </c>
      <c r="J137" s="28">
        <f t="shared" si="15"/>
        <v>60000</v>
      </c>
    </row>
    <row r="138" spans="1:10" ht="27" customHeight="1">
      <c r="A138" s="31" t="s">
        <v>48</v>
      </c>
      <c r="B138" s="19" t="s">
        <v>6</v>
      </c>
      <c r="C138" s="19" t="s">
        <v>16</v>
      </c>
      <c r="D138" s="19" t="s">
        <v>8</v>
      </c>
      <c r="E138" s="19" t="s">
        <v>158</v>
      </c>
      <c r="F138" s="19" t="s">
        <v>62</v>
      </c>
      <c r="G138" s="19" t="s">
        <v>41</v>
      </c>
      <c r="H138" s="28">
        <v>75000</v>
      </c>
      <c r="I138" s="28">
        <v>60000</v>
      </c>
      <c r="J138" s="28">
        <v>60000</v>
      </c>
    </row>
    <row r="139" spans="1:10" ht="16.5" customHeight="1">
      <c r="A139" s="30" t="s">
        <v>89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/>
      <c r="G139" s="19"/>
      <c r="H139" s="28">
        <f>H140</f>
        <v>0</v>
      </c>
      <c r="I139" s="28">
        <f>I140</f>
        <v>0</v>
      </c>
      <c r="J139" s="28">
        <f>J140</f>
        <v>0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9</v>
      </c>
      <c r="E140" s="19" t="s">
        <v>105</v>
      </c>
      <c r="F140" s="19" t="s">
        <v>62</v>
      </c>
      <c r="G140" s="19"/>
      <c r="H140" s="28">
        <v>0</v>
      </c>
      <c r="I140" s="28">
        <v>0</v>
      </c>
      <c r="J140" s="28">
        <v>0</v>
      </c>
    </row>
    <row r="141" spans="1:10" ht="15.75" customHeight="1">
      <c r="A141" s="31" t="s">
        <v>48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 t="s">
        <v>62</v>
      </c>
      <c r="G141" s="19" t="s">
        <v>41</v>
      </c>
      <c r="H141" s="28">
        <v>0</v>
      </c>
      <c r="I141" s="28">
        <v>0</v>
      </c>
      <c r="J141" s="28">
        <v>0</v>
      </c>
    </row>
    <row r="142" spans="1:10" ht="12.75">
      <c r="A142" s="31" t="s">
        <v>57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 t="s">
        <v>46</v>
      </c>
      <c r="H142" s="28"/>
      <c r="I142" s="28">
        <v>0</v>
      </c>
      <c r="J142" s="28">
        <v>0</v>
      </c>
    </row>
    <row r="143" spans="1:10" ht="23.25" customHeight="1">
      <c r="A143" s="46" t="s">
        <v>69</v>
      </c>
      <c r="B143" s="42" t="s">
        <v>6</v>
      </c>
      <c r="C143" s="42" t="s">
        <v>16</v>
      </c>
      <c r="D143" s="42" t="s">
        <v>10</v>
      </c>
      <c r="E143" s="42" t="s">
        <v>121</v>
      </c>
      <c r="F143" s="47"/>
      <c r="G143" s="47"/>
      <c r="H143" s="48">
        <f aca="true" t="shared" si="16" ref="H143:J144">H144</f>
        <v>5427172.859999999</v>
      </c>
      <c r="I143" s="48">
        <f t="shared" si="16"/>
        <v>100000</v>
      </c>
      <c r="J143" s="48">
        <f t="shared" si="16"/>
        <v>243042</v>
      </c>
    </row>
    <row r="144" spans="1:10" ht="16.5" customHeight="1">
      <c r="A144" s="22" t="s">
        <v>81</v>
      </c>
      <c r="B144" s="19" t="s">
        <v>6</v>
      </c>
      <c r="C144" s="19" t="s">
        <v>16</v>
      </c>
      <c r="D144" s="19" t="s">
        <v>10</v>
      </c>
      <c r="E144" s="19" t="s">
        <v>159</v>
      </c>
      <c r="F144" s="19"/>
      <c r="G144" s="19"/>
      <c r="H144" s="28">
        <f t="shared" si="16"/>
        <v>5427172.859999999</v>
      </c>
      <c r="I144" s="28">
        <f t="shared" si="16"/>
        <v>100000</v>
      </c>
      <c r="J144" s="28">
        <f t="shared" si="16"/>
        <v>243042</v>
      </c>
    </row>
    <row r="145" spans="1:10" ht="15.75" customHeight="1">
      <c r="A145" s="30" t="s">
        <v>68</v>
      </c>
      <c r="B145" s="19" t="s">
        <v>6</v>
      </c>
      <c r="C145" s="19" t="s">
        <v>16</v>
      </c>
      <c r="D145" s="19" t="s">
        <v>10</v>
      </c>
      <c r="E145" s="19" t="s">
        <v>159</v>
      </c>
      <c r="F145" s="19" t="s">
        <v>62</v>
      </c>
      <c r="G145" s="19"/>
      <c r="H145" s="28">
        <f>H148+H147+H149+H150+H151+H152</f>
        <v>5427172.859999999</v>
      </c>
      <c r="I145" s="28">
        <f>I146+I147+I148+I149+I150</f>
        <v>100000</v>
      </c>
      <c r="J145" s="28">
        <f>J146+J147+J148+J149+J150</f>
        <v>243042</v>
      </c>
    </row>
    <row r="146" spans="1:10" ht="12.75" customHeight="1">
      <c r="A146" s="30" t="s">
        <v>51</v>
      </c>
      <c r="B146" s="19" t="s">
        <v>6</v>
      </c>
      <c r="C146" s="19" t="s">
        <v>16</v>
      </c>
      <c r="D146" s="19" t="s">
        <v>10</v>
      </c>
      <c r="E146" s="19" t="s">
        <v>159</v>
      </c>
      <c r="F146" s="19" t="s">
        <v>62</v>
      </c>
      <c r="G146" s="19" t="s">
        <v>35</v>
      </c>
      <c r="I146" s="28">
        <v>50000</v>
      </c>
      <c r="J146" s="28">
        <v>50000</v>
      </c>
    </row>
    <row r="147" spans="1:10" ht="12.75" customHeight="1">
      <c r="A147" s="31" t="s">
        <v>48</v>
      </c>
      <c r="B147" s="19" t="s">
        <v>6</v>
      </c>
      <c r="C147" s="19" t="s">
        <v>16</v>
      </c>
      <c r="D147" s="19" t="s">
        <v>10</v>
      </c>
      <c r="E147" s="19" t="s">
        <v>159</v>
      </c>
      <c r="F147" s="19" t="s">
        <v>139</v>
      </c>
      <c r="G147" s="19" t="s">
        <v>40</v>
      </c>
      <c r="H147" s="28">
        <v>220025.77</v>
      </c>
      <c r="I147" s="28">
        <v>0</v>
      </c>
      <c r="J147" s="28">
        <v>0</v>
      </c>
    </row>
    <row r="148" spans="1:10" ht="13.5" customHeight="1">
      <c r="A148" s="31" t="s">
        <v>38</v>
      </c>
      <c r="B148" s="19" t="s">
        <v>6</v>
      </c>
      <c r="C148" s="19" t="s">
        <v>16</v>
      </c>
      <c r="D148" s="19" t="s">
        <v>10</v>
      </c>
      <c r="E148" s="19" t="s">
        <v>159</v>
      </c>
      <c r="F148" s="19" t="s">
        <v>62</v>
      </c>
      <c r="G148" s="19" t="s">
        <v>39</v>
      </c>
      <c r="H148" s="28">
        <v>3345569.71</v>
      </c>
      <c r="I148" s="28">
        <v>50000</v>
      </c>
      <c r="J148" s="28">
        <v>193042</v>
      </c>
    </row>
    <row r="149" spans="1:10" ht="13.5" customHeight="1">
      <c r="A149" s="31" t="s">
        <v>49</v>
      </c>
      <c r="B149" s="19" t="s">
        <v>6</v>
      </c>
      <c r="C149" s="19" t="s">
        <v>16</v>
      </c>
      <c r="D149" s="19" t="s">
        <v>10</v>
      </c>
      <c r="E149" s="19" t="s">
        <v>159</v>
      </c>
      <c r="F149" s="19" t="s">
        <v>62</v>
      </c>
      <c r="G149" s="19" t="s">
        <v>45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57</v>
      </c>
      <c r="B150" s="19" t="s">
        <v>6</v>
      </c>
      <c r="C150" s="19" t="s">
        <v>16</v>
      </c>
      <c r="D150" s="19" t="s">
        <v>10</v>
      </c>
      <c r="E150" s="19" t="s">
        <v>159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38</v>
      </c>
      <c r="B151" s="19" t="s">
        <v>6</v>
      </c>
      <c r="C151" s="19" t="s">
        <v>16</v>
      </c>
      <c r="D151" s="19" t="s">
        <v>10</v>
      </c>
      <c r="E151" s="19" t="s">
        <v>165</v>
      </c>
      <c r="F151" s="19" t="s">
        <v>62</v>
      </c>
      <c r="G151" s="19" t="s">
        <v>39</v>
      </c>
      <c r="H151" s="28">
        <v>10000</v>
      </c>
      <c r="I151" s="28">
        <v>0</v>
      </c>
      <c r="J151" s="28">
        <v>0</v>
      </c>
    </row>
    <row r="152" spans="1:10" ht="11.25" customHeight="1">
      <c r="A152" s="31" t="s">
        <v>38</v>
      </c>
      <c r="B152" s="19" t="s">
        <v>6</v>
      </c>
      <c r="C152" s="19" t="s">
        <v>16</v>
      </c>
      <c r="D152" s="19" t="s">
        <v>10</v>
      </c>
      <c r="E152" s="19" t="s">
        <v>166</v>
      </c>
      <c r="F152" s="19" t="s">
        <v>62</v>
      </c>
      <c r="G152" s="19" t="s">
        <v>39</v>
      </c>
      <c r="H152" s="28">
        <v>1851577.38</v>
      </c>
      <c r="I152" s="28">
        <v>0</v>
      </c>
      <c r="J152" s="28">
        <v>0</v>
      </c>
    </row>
    <row r="153" spans="1:10" ht="27.75" customHeight="1">
      <c r="A153" s="58" t="s">
        <v>150</v>
      </c>
      <c r="B153" s="42" t="s">
        <v>6</v>
      </c>
      <c r="C153" s="42"/>
      <c r="D153" s="42"/>
      <c r="E153" s="42" t="s">
        <v>111</v>
      </c>
      <c r="F153" s="42"/>
      <c r="G153" s="42"/>
      <c r="H153" s="45">
        <f>H154+H167</f>
        <v>4711814.35</v>
      </c>
      <c r="I153" s="45">
        <f>I154+I167</f>
        <v>3931219.19</v>
      </c>
      <c r="J153" s="45">
        <f>J154+J167</f>
        <v>4382327.1899999995</v>
      </c>
    </row>
    <row r="154" spans="1:10" ht="14.25" customHeight="1">
      <c r="A154" s="58" t="s">
        <v>132</v>
      </c>
      <c r="B154" s="42" t="s">
        <v>6</v>
      </c>
      <c r="C154" s="42" t="s">
        <v>17</v>
      </c>
      <c r="D154" s="42" t="s">
        <v>8</v>
      </c>
      <c r="E154" s="42"/>
      <c r="F154" s="42"/>
      <c r="G154" s="42"/>
      <c r="H154" s="45">
        <f>H155+H164</f>
        <v>4590823.79</v>
      </c>
      <c r="I154" s="45">
        <f>I155+I164</f>
        <v>3931219.19</v>
      </c>
      <c r="J154" s="45">
        <f>J155+J164</f>
        <v>4382327.1899999995</v>
      </c>
    </row>
    <row r="155" spans="1:10" ht="14.25" customHeight="1">
      <c r="A155" s="22" t="s">
        <v>82</v>
      </c>
      <c r="B155" s="19" t="s">
        <v>6</v>
      </c>
      <c r="C155" s="19" t="s">
        <v>17</v>
      </c>
      <c r="D155" s="19" t="s">
        <v>8</v>
      </c>
      <c r="E155" s="19" t="s">
        <v>160</v>
      </c>
      <c r="F155" s="19"/>
      <c r="G155" s="19"/>
      <c r="H155" s="21">
        <f>H156</f>
        <v>1740000</v>
      </c>
      <c r="I155" s="21">
        <f>I156</f>
        <v>1269359</v>
      </c>
      <c r="J155" s="21">
        <f>J156</f>
        <v>1720470</v>
      </c>
    </row>
    <row r="156" spans="1:10" ht="13.5" customHeight="1">
      <c r="A156" s="30" t="s">
        <v>68</v>
      </c>
      <c r="B156" s="19" t="s">
        <v>6</v>
      </c>
      <c r="C156" s="19" t="s">
        <v>17</v>
      </c>
      <c r="D156" s="19" t="s">
        <v>8</v>
      </c>
      <c r="E156" s="19" t="s">
        <v>160</v>
      </c>
      <c r="F156" s="19" t="s">
        <v>62</v>
      </c>
      <c r="G156" s="19"/>
      <c r="H156" s="21">
        <f>H157+H158+H159+H160+H161+H162+H163</f>
        <v>1740000</v>
      </c>
      <c r="I156" s="21">
        <f>I157+I158+I159+I160+I161+I162+I163</f>
        <v>1269359</v>
      </c>
      <c r="J156" s="21">
        <f>J157+J158+J159+J160+J161+J162+J163</f>
        <v>1720470</v>
      </c>
    </row>
    <row r="157" spans="1:10" ht="15" customHeight="1">
      <c r="A157" s="31" t="s">
        <v>50</v>
      </c>
      <c r="B157" s="19" t="s">
        <v>6</v>
      </c>
      <c r="C157" s="19" t="s">
        <v>17</v>
      </c>
      <c r="D157" s="19" t="s">
        <v>8</v>
      </c>
      <c r="E157" s="19" t="s">
        <v>160</v>
      </c>
      <c r="F157" s="19" t="s">
        <v>62</v>
      </c>
      <c r="G157" s="19" t="s">
        <v>36</v>
      </c>
      <c r="H157" s="21">
        <v>0</v>
      </c>
      <c r="I157" s="21">
        <v>0</v>
      </c>
      <c r="J157" s="21">
        <v>0</v>
      </c>
    </row>
    <row r="158" spans="1:10" ht="15.75" customHeight="1">
      <c r="A158" s="31" t="s">
        <v>51</v>
      </c>
      <c r="B158" s="19" t="s">
        <v>6</v>
      </c>
      <c r="C158" s="19" t="s">
        <v>17</v>
      </c>
      <c r="D158" s="19" t="s">
        <v>8</v>
      </c>
      <c r="E158" s="19" t="s">
        <v>160</v>
      </c>
      <c r="F158" s="19" t="s">
        <v>139</v>
      </c>
      <c r="G158" s="19" t="s">
        <v>40</v>
      </c>
      <c r="H158" s="21">
        <v>1009742.46</v>
      </c>
      <c r="I158" s="21">
        <v>1269359</v>
      </c>
      <c r="J158" s="21">
        <v>1720470</v>
      </c>
    </row>
    <row r="159" spans="1:10" ht="14.25" customHeight="1">
      <c r="A159" s="31" t="s">
        <v>48</v>
      </c>
      <c r="B159" s="19" t="s">
        <v>6</v>
      </c>
      <c r="C159" s="19" t="s">
        <v>17</v>
      </c>
      <c r="D159" s="19" t="s">
        <v>8</v>
      </c>
      <c r="E159" s="19" t="s">
        <v>109</v>
      </c>
      <c r="F159" s="19" t="s">
        <v>62</v>
      </c>
      <c r="G159" s="19" t="s">
        <v>41</v>
      </c>
      <c r="H159" s="21">
        <v>0</v>
      </c>
      <c r="I159" s="21">
        <v>0</v>
      </c>
      <c r="J159" s="21">
        <v>0</v>
      </c>
    </row>
    <row r="160" spans="1:10" ht="14.25" customHeight="1">
      <c r="A160" s="31" t="s">
        <v>38</v>
      </c>
      <c r="B160" s="19" t="s">
        <v>6</v>
      </c>
      <c r="C160" s="19" t="s">
        <v>17</v>
      </c>
      <c r="D160" s="19" t="s">
        <v>8</v>
      </c>
      <c r="E160" s="19" t="s">
        <v>109</v>
      </c>
      <c r="F160" s="19" t="s">
        <v>62</v>
      </c>
      <c r="G160" s="19" t="s">
        <v>39</v>
      </c>
      <c r="H160" s="21">
        <v>530257.54</v>
      </c>
      <c r="I160" s="21">
        <v>0</v>
      </c>
      <c r="J160" s="21">
        <v>0</v>
      </c>
    </row>
    <row r="161" spans="1:10" ht="12.75">
      <c r="A161" s="31" t="s">
        <v>55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37" t="s">
        <v>42</v>
      </c>
      <c r="H161" s="21">
        <v>0</v>
      </c>
      <c r="I161" s="21">
        <v>0</v>
      </c>
      <c r="J161" s="21">
        <v>0</v>
      </c>
    </row>
    <row r="162" spans="1:10" ht="12" customHeight="1">
      <c r="A162" s="31" t="s">
        <v>49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45</v>
      </c>
      <c r="H162" s="21">
        <v>200000</v>
      </c>
      <c r="I162" s="21">
        <v>0</v>
      </c>
      <c r="J162" s="21">
        <v>0</v>
      </c>
    </row>
    <row r="163" spans="1:10" ht="13.5" customHeight="1">
      <c r="A163" s="31" t="s">
        <v>57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19" t="s">
        <v>46</v>
      </c>
      <c r="H163" s="28">
        <v>0</v>
      </c>
      <c r="I163" s="28">
        <v>0</v>
      </c>
      <c r="J163" s="28">
        <v>0</v>
      </c>
    </row>
    <row r="164" spans="1:10" ht="13.5" customHeight="1">
      <c r="A164" s="22" t="s">
        <v>71</v>
      </c>
      <c r="B164" s="19" t="s">
        <v>6</v>
      </c>
      <c r="C164" s="19" t="s">
        <v>17</v>
      </c>
      <c r="D164" s="19" t="s">
        <v>8</v>
      </c>
      <c r="E164" s="19" t="s">
        <v>107</v>
      </c>
      <c r="F164" s="19"/>
      <c r="G164" s="19"/>
      <c r="H164" s="21">
        <f>H165</f>
        <v>2850823.79</v>
      </c>
      <c r="I164" s="21">
        <f>I165</f>
        <v>2661860.19</v>
      </c>
      <c r="J164" s="21">
        <v>2661857.19</v>
      </c>
    </row>
    <row r="165" spans="1:10" ht="13.5" customHeight="1">
      <c r="A165" s="22" t="s">
        <v>79</v>
      </c>
      <c r="B165" s="19" t="s">
        <v>6</v>
      </c>
      <c r="C165" s="19" t="s">
        <v>17</v>
      </c>
      <c r="D165" s="19" t="s">
        <v>8</v>
      </c>
      <c r="E165" s="19" t="s">
        <v>107</v>
      </c>
      <c r="F165" s="19" t="s">
        <v>59</v>
      </c>
      <c r="G165" s="19"/>
      <c r="H165" s="21">
        <f>H166</f>
        <v>2850823.79</v>
      </c>
      <c r="I165" s="21">
        <f>I166</f>
        <v>2661860.19</v>
      </c>
      <c r="J165" s="21">
        <f>J166</f>
        <v>2661857.19</v>
      </c>
    </row>
    <row r="166" spans="1:10" ht="13.5" customHeight="1">
      <c r="A166" s="38" t="s">
        <v>80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 t="s">
        <v>59</v>
      </c>
      <c r="G166" s="19" t="s">
        <v>58</v>
      </c>
      <c r="H166" s="21">
        <v>2850823.79</v>
      </c>
      <c r="I166" s="21">
        <v>2661860.19</v>
      </c>
      <c r="J166" s="21">
        <v>2661857.19</v>
      </c>
    </row>
    <row r="167" spans="1:10" ht="12.75" customHeight="1">
      <c r="A167" s="59" t="s">
        <v>83</v>
      </c>
      <c r="B167" s="47" t="s">
        <v>6</v>
      </c>
      <c r="C167" s="47" t="s">
        <v>12</v>
      </c>
      <c r="D167" s="47" t="s">
        <v>16</v>
      </c>
      <c r="E167" s="47" t="s">
        <v>108</v>
      </c>
      <c r="F167" s="47"/>
      <c r="G167" s="47"/>
      <c r="H167" s="45">
        <f>H169+H170</f>
        <v>120990.56</v>
      </c>
      <c r="I167" s="45">
        <f>I168</f>
        <v>0</v>
      </c>
      <c r="J167" s="45">
        <f>J168</f>
        <v>0</v>
      </c>
    </row>
    <row r="168" spans="1:10" ht="13.5" customHeight="1">
      <c r="A168" s="30" t="s">
        <v>68</v>
      </c>
      <c r="B168" s="19" t="s">
        <v>6</v>
      </c>
      <c r="C168" s="19" t="s">
        <v>12</v>
      </c>
      <c r="D168" s="19" t="s">
        <v>16</v>
      </c>
      <c r="E168" s="19" t="s">
        <v>108</v>
      </c>
      <c r="F168" s="19" t="s">
        <v>62</v>
      </c>
      <c r="G168" s="19"/>
      <c r="H168" s="21">
        <v>0</v>
      </c>
      <c r="I168" s="21">
        <v>0</v>
      </c>
      <c r="J168" s="21">
        <v>0</v>
      </c>
    </row>
    <row r="169" spans="1:10" ht="14.25" customHeight="1">
      <c r="A169" s="31" t="s">
        <v>38</v>
      </c>
      <c r="B169" s="19" t="s">
        <v>6</v>
      </c>
      <c r="C169" s="19" t="s">
        <v>12</v>
      </c>
      <c r="D169" s="19" t="s">
        <v>16</v>
      </c>
      <c r="E169" s="19" t="s">
        <v>108</v>
      </c>
      <c r="F169" s="19" t="s">
        <v>62</v>
      </c>
      <c r="G169" s="19" t="s">
        <v>39</v>
      </c>
      <c r="H169" s="21">
        <v>70990.56</v>
      </c>
      <c r="I169" s="21">
        <v>0</v>
      </c>
      <c r="J169" s="21">
        <v>0</v>
      </c>
    </row>
    <row r="170" spans="1:10" ht="13.5" customHeight="1">
      <c r="A170" s="31" t="s">
        <v>57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 t="s">
        <v>46</v>
      </c>
      <c r="H170" s="21">
        <v>50000</v>
      </c>
      <c r="I170" s="21">
        <v>0</v>
      </c>
      <c r="J170" s="21">
        <v>0</v>
      </c>
    </row>
    <row r="171" spans="1:10" ht="13.5" customHeight="1">
      <c r="A171" s="40" t="s">
        <v>78</v>
      </c>
      <c r="B171" s="37"/>
      <c r="C171" s="37"/>
      <c r="D171" s="37"/>
      <c r="E171" s="37"/>
      <c r="F171" s="37"/>
      <c r="G171" s="37"/>
      <c r="H171" s="34">
        <f>H104+H10</f>
        <v>15687457.690000001</v>
      </c>
      <c r="I171" s="34">
        <f>I104+I10</f>
        <v>8246818</v>
      </c>
      <c r="J171" s="34">
        <f>J104+J12+J88+J76</f>
        <v>8721167.999999998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2022-08-30T04:59:42Z</cp:lastPrinted>
  <dcterms:created xsi:type="dcterms:W3CDTF">2002-11-05T02:31:31Z</dcterms:created>
  <dcterms:modified xsi:type="dcterms:W3CDTF">2022-08-30T05:00:17Z</dcterms:modified>
  <cp:category/>
  <cp:version/>
  <cp:contentType/>
  <cp:contentStatus/>
</cp:coreProperties>
</file>