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67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<sst xmlns="http://schemas.openxmlformats.org/spreadsheetml/2006/main" count="84" uniqueCount="49">
  <si>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</si>
  <si>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</si>
  <si>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</si>
  <si>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</si>
  <si>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</si>
  <si>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</si>
  <si>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</si>
  <si>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</si>
  <si>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</si>
  <si>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 xml:space="preserve">           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</si>
  <si>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</si>
  <si>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</si>
  <si>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</si>
  <si>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</si>
  <si>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</si>
  <si>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</si>
  <si>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</si>
  <si>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</si>
  <si>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</si>
  <si>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</si>
  <si>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</si>
  <si>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</si>
  <si>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</si>
  <si>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</si>
  <si>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</si>
  <si>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</si>
  <si>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</si>
  <si>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</si>
  <si>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</si>
  <si>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</si>
  <si>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</si>
  <si>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</si>
  <si>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</si>
  <si>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</si>
  <si>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</si>
  <si>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</si>
  <si>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</si>
  <si>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</si>
  <si>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</si>
  <si>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</si>
  <si>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t>2019 год</t>
  </si>
  <si>
    <t>Приложение № 6</t>
  </si>
  <si>
    <t>2020 год</t>
  </si>
  <si>
    <t>2021 год</t>
  </si>
  <si>
    <t>Иные межбюджетные трансферты</t>
  </si>
  <si>
    <t>92700</t>
  </si>
  <si>
    <r>
      <rPr>
        <sz val="10"/>
        <rFont val="Times New Roman"/>
        <family val="1"/>
      </rPr>
      <t>Социальное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обеспечение</t>
    </r>
  </si>
  <si>
    <t>Расходы  бюджета Нижнебузулинского сельсовета по разделам, подразделам функциональной классификации расходов  на 2019 год и плановый  период 2020 и 2021годов</t>
  </si>
  <si>
    <t>к Решению №20  от 30 декабря 2019г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</si>
</sst>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3">
      <selection activeCell="D15" sqref="D15"/>
    </sheetView>
  </sheetViews>
  <sheetFormatPr defaultColWidth="9.125" defaultRowHeight="12.75"/>
  <cols>
    <col min="1" max="1" width="40.50390625" style="1" customWidth="1"/>
    <col min="2" max="2" width="3.50390625" style="3" bestFit="1" customWidth="1"/>
    <col min="3" max="3" width="4.00390625" style="3" bestFit="1" customWidth="1"/>
    <col min="4" max="4" width="11.875" style="3" customWidth="1"/>
    <col min="5" max="5" width="14.00390625" style="3" customWidth="1"/>
    <col min="6" max="6" width="11.875" style="3" bestFit="1" customWidth="1"/>
    <col min="7" max="16384" width="9.125" style="1" customWidth="1"/>
  </cols>
  <sheetData>
    <row r="1" spans="1:6" ht="15">
      <c r="A1" s="4"/>
      <c r="B1" s="32" t="s">
        <v>41</v>
      </c>
      <c r="C1" s="32"/>
      <c r="D1" s="32"/>
      <c r="E1" s="32"/>
      <c r="F1" s="32"/>
    </row>
    <row r="2" spans="1:6" ht="15">
      <c r="A2" s="4"/>
      <c r="B2" s="32" t="s">
        <v>48</v>
      </c>
      <c r="C2" s="32"/>
      <c r="D2" s="32"/>
      <c r="E2" s="32"/>
      <c r="F2" s="32"/>
    </row>
    <row r="3" spans="1:6" ht="15">
      <c r="A3" s="4"/>
      <c r="B3" s="6"/>
      <c r="C3" s="6"/>
      <c r="D3" s="6"/>
      <c r="E3" s="6"/>
      <c r="F3" s="6"/>
    </row>
    <row r="4" spans="1:6" ht="46.5" customHeight="1">
      <c r="A4" s="34" t="s">
        <v>47</v>
      </c>
      <c r="B4" s="34"/>
      <c r="C4" s="34"/>
      <c r="D4" s="34"/>
      <c r="E4" s="34"/>
      <c r="F4" s="34"/>
    </row>
    <row r="5" spans="1:6" ht="15.75" thickBot="1">
      <c r="A5" s="5"/>
      <c r="B5" s="6"/>
      <c r="C5" s="6"/>
      <c r="D5" s="6"/>
      <c r="E5" s="6"/>
      <c r="F5" s="6" t="s">
        <v>9</v>
      </c>
    </row>
    <row r="6" spans="1:6" s="3" customFormat="1" ht="15" thickBot="1">
      <c r="A6" s="7" t="s">
        <v>2</v>
      </c>
      <c r="B6" s="8" t="s">
        <v>3</v>
      </c>
      <c r="C6" s="9" t="s">
        <v>4</v>
      </c>
      <c r="D6" s="9" t="s">
        <v>40</v>
      </c>
      <c r="E6" s="9" t="s">
        <v>42</v>
      </c>
      <c r="F6" s="9" t="s">
        <v>43</v>
      </c>
    </row>
    <row r="7" spans="1:6" s="2" customFormat="1" ht="15.75" customHeight="1">
      <c r="A7" s="10" t="s">
        <v>1</v>
      </c>
      <c r="B7" s="11" t="s">
        <v>5</v>
      </c>
      <c r="C7" s="12"/>
      <c r="D7" s="13">
        <f>D8+D9+D10+D11+D12</f>
        <v>3524608.16</v>
      </c>
      <c r="E7" s="13">
        <f>E8+E9+E10+E11</f>
        <v>3153362.84</v>
      </c>
      <c r="F7" s="13">
        <f>F8+F9+F10+F11</f>
        <v>3158362.84</v>
      </c>
    </row>
    <row r="8" spans="1:6" ht="39">
      <c r="A8" s="14" t="s">
        <v>32</v>
      </c>
      <c r="B8" s="15" t="s">
        <v>5</v>
      </c>
      <c r="C8" s="16" t="s">
        <v>6</v>
      </c>
      <c r="D8" s="17">
        <v>807784.64</v>
      </c>
      <c r="E8" s="17">
        <v>705000</v>
      </c>
      <c r="F8" s="17">
        <v>710000</v>
      </c>
    </row>
    <row r="9" spans="1:6" ht="52.5">
      <c r="A9" s="14" t="s">
        <v>33</v>
      </c>
      <c r="B9" s="15" t="s">
        <v>5</v>
      </c>
      <c r="C9" s="16" t="s">
        <v>7</v>
      </c>
      <c r="D9" s="17">
        <v>2267215.36</v>
      </c>
      <c r="E9" s="17">
        <v>2373615</v>
      </c>
      <c r="F9" s="17">
        <v>2373615</v>
      </c>
    </row>
    <row r="10" spans="1:6" ht="14.25" customHeight="1">
      <c r="A10" s="14" t="s">
        <v>25</v>
      </c>
      <c r="B10" s="16" t="s">
        <v>5</v>
      </c>
      <c r="C10" s="16" t="s">
        <v>28</v>
      </c>
      <c r="D10" s="17">
        <v>10000</v>
      </c>
      <c r="E10" s="17">
        <v>10000</v>
      </c>
      <c r="F10" s="17">
        <v>10000</v>
      </c>
    </row>
    <row r="11" spans="1:6" ht="14.25" customHeight="1">
      <c r="A11" s="14" t="s">
        <v>34</v>
      </c>
      <c r="B11" s="16" t="s">
        <v>5</v>
      </c>
      <c r="C11" s="16" t="s">
        <v>30</v>
      </c>
      <c r="D11" s="17">
        <v>346908.16</v>
      </c>
      <c r="E11" s="17">
        <v>64747.84</v>
      </c>
      <c r="F11" s="17">
        <v>64747.84</v>
      </c>
    </row>
    <row r="12" spans="1:6" ht="15.75" customHeight="1">
      <c r="A12" s="18" t="s">
        <v>12</v>
      </c>
      <c r="B12" s="19" t="s">
        <v>6</v>
      </c>
      <c r="C12" s="16"/>
      <c r="D12" s="20" t="str">
        <f>D13</f>
        <v>92700</v>
      </c>
      <c r="E12" s="20" t="str">
        <f>E13</f>
        <v>92700</v>
      </c>
      <c r="F12" s="20">
        <f>F13</f>
        <v>92700</v>
      </c>
    </row>
    <row r="13" spans="1:6" ht="13.5" customHeight="1">
      <c r="A13" s="14" t="s">
        <v>13</v>
      </c>
      <c r="B13" s="16" t="s">
        <v>6</v>
      </c>
      <c r="C13" s="16" t="s">
        <v>11</v>
      </c>
      <c r="D13" s="16" t="s">
        <v>45</v>
      </c>
      <c r="E13" s="16" t="s">
        <v>45</v>
      </c>
      <c r="F13" s="17">
        <v>92700</v>
      </c>
    </row>
    <row r="14" spans="1:6" ht="30" customHeight="1">
      <c r="A14" s="18" t="s">
        <v>20</v>
      </c>
      <c r="B14" s="19" t="s">
        <v>11</v>
      </c>
      <c r="C14" s="16"/>
      <c r="D14" s="20">
        <f>D15+D16+D17</f>
        <v>507000</v>
      </c>
      <c r="E14" s="20">
        <f>E15+E16+E17</f>
        <v>100792</v>
      </c>
      <c r="F14" s="20">
        <f>F15+F16+F17</f>
        <v>100792</v>
      </c>
    </row>
    <row r="15" spans="1:6" ht="45" customHeight="1">
      <c r="A15" s="14" t="s">
        <v>21</v>
      </c>
      <c r="B15" s="16" t="s">
        <v>11</v>
      </c>
      <c r="C15" s="16" t="s">
        <v>22</v>
      </c>
      <c r="D15" s="21">
        <v>1000</v>
      </c>
      <c r="E15" s="17">
        <v>1000</v>
      </c>
      <c r="F15" s="17">
        <v>1000</v>
      </c>
    </row>
    <row r="16" spans="1:6" ht="15.75" customHeight="1">
      <c r="A16" s="14" t="s">
        <v>23</v>
      </c>
      <c r="B16" s="16" t="s">
        <v>11</v>
      </c>
      <c r="C16" s="16" t="s">
        <v>10</v>
      </c>
      <c r="D16" s="21">
        <v>500000</v>
      </c>
      <c r="E16" s="17">
        <v>93792</v>
      </c>
      <c r="F16" s="17">
        <v>93792</v>
      </c>
    </row>
    <row r="17" spans="1:6" ht="35.25" customHeight="1">
      <c r="A17" s="14" t="s">
        <v>35</v>
      </c>
      <c r="B17" s="16" t="s">
        <v>11</v>
      </c>
      <c r="C17" s="16" t="s">
        <v>24</v>
      </c>
      <c r="D17" s="21">
        <v>6000</v>
      </c>
      <c r="E17" s="17">
        <v>6000</v>
      </c>
      <c r="F17" s="17">
        <v>6000</v>
      </c>
    </row>
    <row r="18" spans="1:6" ht="18" customHeight="1">
      <c r="A18" s="18" t="s">
        <v>26</v>
      </c>
      <c r="B18" s="19" t="s">
        <v>7</v>
      </c>
      <c r="C18" s="16"/>
      <c r="D18" s="22">
        <f>D19+D20</f>
        <v>254011.98</v>
      </c>
      <c r="E18" s="20">
        <f>E19+E20</f>
        <v>2000</v>
      </c>
      <c r="F18" s="20">
        <f>F19+F20</f>
        <v>2000</v>
      </c>
    </row>
    <row r="19" spans="1:6" ht="14.25" customHeight="1">
      <c r="A19" s="14" t="s">
        <v>36</v>
      </c>
      <c r="B19" s="16" t="s">
        <v>7</v>
      </c>
      <c r="C19" s="16" t="s">
        <v>17</v>
      </c>
      <c r="D19" s="17">
        <v>10000</v>
      </c>
      <c r="E19" s="17">
        <v>2000</v>
      </c>
      <c r="F19" s="17">
        <v>2000</v>
      </c>
    </row>
    <row r="20" spans="1:6" ht="14.25" customHeight="1">
      <c r="A20" s="14" t="s">
        <v>37</v>
      </c>
      <c r="B20" s="16" t="s">
        <v>7</v>
      </c>
      <c r="C20" s="16" t="s">
        <v>22</v>
      </c>
      <c r="D20" s="17">
        <v>244011.98</v>
      </c>
      <c r="E20" s="17">
        <v>0</v>
      </c>
      <c r="F20" s="17">
        <v>0</v>
      </c>
    </row>
    <row r="21" spans="1:6" ht="13.5" customHeight="1">
      <c r="A21" s="18" t="s">
        <v>18</v>
      </c>
      <c r="B21" s="19" t="s">
        <v>17</v>
      </c>
      <c r="C21" s="16"/>
      <c r="D21" s="20">
        <f>D22+D23+D24+D25+D26</f>
        <v>1169201.63</v>
      </c>
      <c r="E21" s="20">
        <f>E22+E23+E24+E25+E26</f>
        <v>335847.38</v>
      </c>
      <c r="F21" s="20">
        <f>F22+F23+F24+F25+F26</f>
        <v>345847.38</v>
      </c>
    </row>
    <row r="22" spans="1:6" ht="13.5" customHeight="1">
      <c r="A22" s="14" t="s">
        <v>31</v>
      </c>
      <c r="B22" s="16" t="s">
        <v>17</v>
      </c>
      <c r="C22" s="16" t="s">
        <v>5</v>
      </c>
      <c r="D22" s="21">
        <v>95000</v>
      </c>
      <c r="E22" s="17">
        <v>95000</v>
      </c>
      <c r="F22" s="17">
        <v>95000</v>
      </c>
    </row>
    <row r="23" spans="1:6" ht="14.25" customHeight="1">
      <c r="A23" s="14" t="s">
        <v>16</v>
      </c>
      <c r="B23" s="16" t="s">
        <v>17</v>
      </c>
      <c r="C23" s="16" t="s">
        <v>6</v>
      </c>
      <c r="D23" s="23">
        <f>'[1]Лист2'!$G$54</f>
        <v>0</v>
      </c>
      <c r="E23" s="23">
        <f>'[1]Лист2'!$G$54</f>
        <v>0</v>
      </c>
      <c r="F23" s="23">
        <f>'[1]Лист2'!$G$54</f>
        <v>0</v>
      </c>
    </row>
    <row r="24" spans="1:6" ht="15" customHeight="1">
      <c r="A24" s="14" t="s">
        <v>19</v>
      </c>
      <c r="B24" s="16" t="s">
        <v>17</v>
      </c>
      <c r="C24" s="16" t="s">
        <v>11</v>
      </c>
      <c r="D24" s="21">
        <v>995486.09</v>
      </c>
      <c r="E24" s="21">
        <v>180000</v>
      </c>
      <c r="F24" s="21">
        <v>190000</v>
      </c>
    </row>
    <row r="25" spans="1:6" ht="15" customHeight="1">
      <c r="A25" s="24" t="s">
        <v>44</v>
      </c>
      <c r="B25" s="16" t="s">
        <v>17</v>
      </c>
      <c r="C25" s="16" t="s">
        <v>11</v>
      </c>
      <c r="D25" s="21">
        <v>38025.02</v>
      </c>
      <c r="E25" s="21">
        <v>30660.62</v>
      </c>
      <c r="F25" s="21">
        <v>30660.62</v>
      </c>
    </row>
    <row r="26" spans="1:6" ht="15">
      <c r="A26" s="24" t="s">
        <v>44</v>
      </c>
      <c r="B26" s="25" t="s">
        <v>17</v>
      </c>
      <c r="C26" s="25" t="s">
        <v>17</v>
      </c>
      <c r="D26" s="21">
        <v>40690.52</v>
      </c>
      <c r="E26" s="21">
        <v>30186.76</v>
      </c>
      <c r="F26" s="21">
        <v>30186.76</v>
      </c>
    </row>
    <row r="27" spans="1:6" s="2" customFormat="1" ht="15">
      <c r="A27" s="18" t="s">
        <v>38</v>
      </c>
      <c r="B27" s="19" t="s">
        <v>8</v>
      </c>
      <c r="C27" s="19"/>
      <c r="D27" s="22">
        <f>D28</f>
        <v>5259097.06</v>
      </c>
      <c r="E27" s="20">
        <f>E28</f>
        <v>3147945.78</v>
      </c>
      <c r="F27" s="20">
        <f>F28</f>
        <v>3132945.78</v>
      </c>
    </row>
    <row r="28" spans="1:6" ht="14.25" customHeight="1">
      <c r="A28" s="14" t="s">
        <v>14</v>
      </c>
      <c r="B28" s="16" t="s">
        <v>8</v>
      </c>
      <c r="C28" s="16" t="s">
        <v>5</v>
      </c>
      <c r="D28" s="17">
        <v>5259097.06</v>
      </c>
      <c r="E28" s="17">
        <v>3147945.78</v>
      </c>
      <c r="F28" s="17">
        <v>3132945.78</v>
      </c>
    </row>
    <row r="29" spans="1:6" ht="14.25" customHeight="1">
      <c r="A29" s="18" t="s">
        <v>39</v>
      </c>
      <c r="B29" s="19" t="s">
        <v>10</v>
      </c>
      <c r="C29" s="16"/>
      <c r="D29" s="20">
        <v>82900</v>
      </c>
      <c r="E29" s="20">
        <v>78000</v>
      </c>
      <c r="F29" s="20">
        <v>78000</v>
      </c>
    </row>
    <row r="30" spans="1:6" ht="14.25" customHeight="1">
      <c r="A30" s="18" t="s">
        <v>46</v>
      </c>
      <c r="B30" s="16" t="s">
        <v>10</v>
      </c>
      <c r="C30" s="16" t="s">
        <v>5</v>
      </c>
      <c r="D30" s="17">
        <v>82900</v>
      </c>
      <c r="E30" s="17">
        <v>78000</v>
      </c>
      <c r="F30" s="17">
        <v>78000</v>
      </c>
    </row>
    <row r="31" spans="1:6" ht="14.25" customHeight="1">
      <c r="A31" s="18" t="s">
        <v>27</v>
      </c>
      <c r="B31" s="19" t="s">
        <v>28</v>
      </c>
      <c r="C31" s="19"/>
      <c r="D31" s="20">
        <v>0</v>
      </c>
      <c r="E31" s="20">
        <v>0</v>
      </c>
      <c r="F31" s="20">
        <v>0</v>
      </c>
    </row>
    <row r="32" spans="1:6" ht="28.5" customHeight="1">
      <c r="A32" s="14" t="s">
        <v>29</v>
      </c>
      <c r="B32" s="16" t="s">
        <v>28</v>
      </c>
      <c r="C32" s="16" t="s">
        <v>17</v>
      </c>
      <c r="D32" s="17">
        <v>123620</v>
      </c>
      <c r="E32" s="17">
        <v>0</v>
      </c>
      <c r="F32" s="17">
        <v>0</v>
      </c>
    </row>
    <row r="33" spans="1:6" s="2" customFormat="1" ht="21" customHeight="1">
      <c r="A33" s="26" t="s">
        <v>0</v>
      </c>
      <c r="B33" s="27"/>
      <c r="C33" s="27"/>
      <c r="D33" s="28">
        <f>D7+D14+D18+D21+D27+D29+D32</f>
        <v>10920438.83</v>
      </c>
      <c r="E33" s="28">
        <f>E7+E14+E18+E21+E27+E29+E12</f>
        <v>6910648</v>
      </c>
      <c r="F33" s="28">
        <f>F31+F29+F27+F21+F18+F14+F7+F12</f>
        <v>6910648</v>
      </c>
    </row>
    <row r="34" spans="2:6" ht="15">
      <c r="B34" s="29"/>
      <c r="C34" s="29"/>
      <c r="D34" s="29"/>
      <c r="E34" s="29"/>
      <c r="F34" s="30"/>
    </row>
    <row r="35" spans="2:6" ht="15">
      <c r="B35" s="33" t="s">
        <v>15</v>
      </c>
      <c r="C35" s="33"/>
      <c r="D35" s="33"/>
      <c r="E35" s="33"/>
      <c r="F35" s="33"/>
    </row>
    <row r="36" spans="2:6" ht="15">
      <c r="B36" s="29"/>
      <c r="C36" s="29"/>
      <c r="D36" s="29"/>
      <c r="E36" s="29"/>
      <c r="F36" s="30"/>
    </row>
    <row r="37" spans="1:6" ht="28.5" customHeight="1">
      <c r="A37" s="31"/>
      <c r="B37" s="31"/>
      <c r="C37" s="31"/>
      <c r="D37" s="31"/>
      <c r="E37" s="31"/>
      <c r="F37" s="31"/>
    </row>
  </sheetData>
  <sheetProtection/>
  <mergeCells count="7">
    <mergeCell ref="B36:F36"/>
    <mergeCell ref="A37:F37"/>
    <mergeCell ref="B1:F1"/>
    <mergeCell ref="B2:F2"/>
    <mergeCell ref="B34:F34"/>
    <mergeCell ref="B35:F35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2019-01-14T02:53:29Z</cp:lastPrinted>
  <dcterms:created xsi:type="dcterms:W3CDTF">2004-09-05T23:02:34Z</dcterms:created>
  <dcterms:modified xsi:type="dcterms:W3CDTF">2020-03-11T01:29:15Z</dcterms:modified>
  <cp:category/>
  <cp:version/>
  <cp:contentType/>
  <cp:contentStatus/>
</cp:coreProperties>
</file>