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<sst xmlns="http://schemas.openxmlformats.org/spreadsheetml/2006/main" count="932" uniqueCount="169">
  <si>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</si>
  <si>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</si>
  <si>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</si>
  <si>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</si>
  <si>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</si>
  <si>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</si>
  <si>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</si>
  <si>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</si>
  <si>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</si>
  <si>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</si>
  <si>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</si>
  <si>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</si>
  <si>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</si>
  <si>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</si>
  <si>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</si>
  <si>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</si>
  <si>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</si>
  <si>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</si>
  <si>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</si>
  <si>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</si>
  <si>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</si>
  <si>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</si>
  <si>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</si>
  <si>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</si>
  <si>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</si>
  <si>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</si>
  <si>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</si>
  <si>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</si>
  <si>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</si>
  <si>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</si>
  <si>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</si>
  <si>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</si>
  <si>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</si>
  <si>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</si>
  <si>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</si>
  <si>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</si>
  <si>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</si>
  <si>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</si>
  <si>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</si>
  <si>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</si>
  <si>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</si>
  <si>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</si>
  <si>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</si>
  <si>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</si>
  <si>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</si>
  <si>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</si>
  <si>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</si>
  <si>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</si>
  <si>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</si>
  <si>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</si>
  <si>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</si>
  <si>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</si>
  <si>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</si>
  <si>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</si>
  <si>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</si>
  <si>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</si>
  <si>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</si>
  <si>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</si>
  <si>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</si>
  <si>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</si>
  <si>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</si>
  <si>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</si>
  <si>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</si>
  <si>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</si>
  <si>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</si>
  <si>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</si>
  <si>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</si>
  <si>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</si>
  <si>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</si>
  <si>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</si>
  <si>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</si>
  <si>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</si>
  <si>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</si>
  <si>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</si>
  <si>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</si>
  <si>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</si>
  <si>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</si>
  <si>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</si>
  <si>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</si>
  <si>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</si>
  <si>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</si>
  <si>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</si>
  <si>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</si>
  <si>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</si>
  <si>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</si>
  <si>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</si>
  <si>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</si>
  <si>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</si>
  <si>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</si>
  <si>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</si>
  <si>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</si>
  <si>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</si>
  <si>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</si>
  <si>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</si>
  <si>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</si>
  <si>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</si>
  <si>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</si>
  <si>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</si>
  <si>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</si>
  <si>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</si>
  <si>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</si>
  <si>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</si>
  <si>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</si>
  <si>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</si>
  <si>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</si>
  <si>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</si>
  <si>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</si>
  <si>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</si>
  <si>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</si>
  <si>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</si>
  <si>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</si>
  <si>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</si>
  <si>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</si>
  <si>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</si>
  <si>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</si>
  <si>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</si>
  <si>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</si>
  <si>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</si>
  <si>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</si>
  <si>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</si>
  <si>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</si>
  <si>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</si>
  <si>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</si>
  <si>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</si>
  <si>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</si>
  <si>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</si>
  <si>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</si>
  <si>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</si>
  <si>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</si>
  <si>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</si>
  <si>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</si>
  <si>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</si>
  <si>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</si>
  <si>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</si>
  <si>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</si>
  <si>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</si>
  <si>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</si>
  <si>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</si>
  <si>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</si>
  <si>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</si>
  <si>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</si>
  <si>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</si>
  <si>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</si>
  <si>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</si>
  <si>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</si>
  <si>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</si>
  <si>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</si>
  <si>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</si>
  <si>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</si>
  <si>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</si>
  <si>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</si>
  <si>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</si>
  <si>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2025 год</t>
  </si>
  <si>
    <t xml:space="preserve"> бюджета Нижнебузулинского сельсовета на 2024 год и плановый период 2025 и 2026 годов</t>
  </si>
  <si>
    <t>2024год</t>
  </si>
  <si>
    <t>2026 год</t>
  </si>
  <si>
    <t>05 0 02 80230</t>
  </si>
  <si>
    <t>04 0 01 12220</t>
  </si>
  <si>
    <t>502</t>
  </si>
  <si>
    <t>001</t>
  </si>
  <si>
    <t>007</t>
  </si>
  <si>
    <t>000</t>
  </si>
  <si>
    <t>006</t>
  </si>
  <si>
    <t>подпрограмма "Дорожные фонды"</t>
  </si>
  <si>
    <t>02 2 03 80540</t>
  </si>
  <si>
    <t>рочая закупка товаров, работ и услуг для обеспечения государственных(муниципальных) нужд</t>
  </si>
  <si>
    <t>88 1 00 10720</t>
  </si>
  <si>
    <t>88 1 00 11520</t>
  </si>
  <si>
    <r>
      <t xml:space="preserve">от " 15 </t>
    </r>
    <r>
      <rPr>
        <sz val="10"/>
        <rFont val="Arial Cyr"/>
        <family val="0"/>
      </rPr>
      <t>" января 2024г. №1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</si>
</sst>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3" sqref="A3:J4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5" t="s">
        <v>138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 t="s">
        <v>168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7.75" customHeight="1">
      <c r="A4" s="72" t="s">
        <v>153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154</v>
      </c>
      <c r="I6" s="4" t="s">
        <v>152</v>
      </c>
      <c r="J6" s="4" t="s">
        <v>155</v>
      </c>
    </row>
    <row r="7" spans="1:10" ht="21" customHeight="1">
      <c r="A7" s="76" t="s">
        <v>7</v>
      </c>
      <c r="B7" s="70" t="s">
        <v>4</v>
      </c>
      <c r="C7" s="71" t="s">
        <v>0</v>
      </c>
      <c r="D7" s="71" t="s">
        <v>1</v>
      </c>
      <c r="E7" s="71" t="s">
        <v>28</v>
      </c>
      <c r="F7" s="71" t="s">
        <v>29</v>
      </c>
      <c r="G7" s="5"/>
      <c r="H7" s="76" t="s">
        <v>19</v>
      </c>
      <c r="I7" s="76" t="s">
        <v>19</v>
      </c>
      <c r="J7" s="76" t="s">
        <v>19</v>
      </c>
    </row>
    <row r="8" spans="1:10" ht="12" customHeight="1">
      <c r="A8" s="79"/>
      <c r="B8" s="70"/>
      <c r="C8" s="71"/>
      <c r="D8" s="71"/>
      <c r="E8" s="71"/>
      <c r="F8" s="71"/>
      <c r="G8" s="6" t="s">
        <v>32</v>
      </c>
      <c r="H8" s="77"/>
      <c r="I8" s="77"/>
      <c r="J8" s="77"/>
    </row>
    <row r="9" spans="1:10" ht="13.5" customHeight="1" hidden="1">
      <c r="A9" s="80"/>
      <c r="B9" s="70"/>
      <c r="C9" s="71"/>
      <c r="D9" s="71"/>
      <c r="E9" s="71"/>
      <c r="F9" s="71"/>
      <c r="G9" s="7"/>
      <c r="H9" s="78"/>
      <c r="I9" s="78"/>
      <c r="J9" s="78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5748585.07</v>
      </c>
      <c r="I10" s="15">
        <f>I11</f>
        <v>4280285.07</v>
      </c>
      <c r="J10" s="15">
        <f>J11</f>
        <v>4297185.07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5748585.07</v>
      </c>
      <c r="I11" s="16">
        <f>I12+I61+I73+I85</f>
        <v>4280285.07</v>
      </c>
      <c r="J11" s="16">
        <f>J12+J61+J73+J85</f>
        <v>4297185.07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H13+H20+H48+H53+H82+H89+H101+H103</f>
        <v>5319886.38</v>
      </c>
      <c r="I12" s="18">
        <f>I13+I20+I48+I53+I82+I89</f>
        <v>3826886.38</v>
      </c>
      <c r="J12" s="18">
        <f>J13+J20+J48+J53+J82+J89</f>
        <v>3826886.38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950338.65</v>
      </c>
      <c r="I13" s="45">
        <f t="shared" si="0"/>
        <v>950338.65</v>
      </c>
      <c r="J13" s="45">
        <f t="shared" si="0"/>
        <v>950338.65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950338.65</v>
      </c>
      <c r="I14" s="21">
        <f t="shared" si="0"/>
        <v>950338.65</v>
      </c>
      <c r="J14" s="21">
        <f t="shared" si="0"/>
        <v>950338.65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950338.65</v>
      </c>
      <c r="I15" s="21">
        <f t="shared" si="0"/>
        <v>950338.65</v>
      </c>
      <c r="J15" s="21">
        <f t="shared" si="0"/>
        <v>950338.65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950338.65</v>
      </c>
      <c r="I16" s="24">
        <f>I17+I18</f>
        <v>950338.65</v>
      </c>
      <c r="J16" s="24">
        <f>J17+J18</f>
        <v>950338.65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729906.8</v>
      </c>
      <c r="I17" s="24">
        <v>729906.8</v>
      </c>
      <c r="J17" s="24">
        <v>729906.8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220431.85</v>
      </c>
      <c r="I18" s="24">
        <v>220431.85</v>
      </c>
      <c r="J18" s="24">
        <v>220431.85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2989661.35</v>
      </c>
      <c r="I20" s="43">
        <f>I21</f>
        <v>2616661.35</v>
      </c>
      <c r="J20" s="43">
        <f>J21</f>
        <v>2616661.35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2989661.35</v>
      </c>
      <c r="I21" s="24">
        <f>I22+I43</f>
        <v>2616661.35</v>
      </c>
      <c r="J21" s="24">
        <f>J22+J43</f>
        <v>2616661.35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2268131.35</v>
      </c>
      <c r="I22" s="24">
        <f>I23+I27+I35</f>
        <v>2375661.35</v>
      </c>
      <c r="J22" s="24">
        <f>J23+J27+J35</f>
        <v>2375661.35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1290093.2</v>
      </c>
      <c r="I23" s="62">
        <f>I24+I25</f>
        <v>1183817.82</v>
      </c>
      <c r="J23" s="62">
        <f>J24+J25</f>
        <v>1183817.82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917093.2</v>
      </c>
      <c r="I24" s="62">
        <v>909230.27</v>
      </c>
      <c r="J24" s="62">
        <v>909230.27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373000</v>
      </c>
      <c r="I25" s="62">
        <v>274587.55</v>
      </c>
      <c r="J25" s="62">
        <v>274587.55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975038.15</v>
      </c>
      <c r="I27" s="28">
        <f>I28+I29+I30+I31+I32+I33+I34</f>
        <v>1188843.53</v>
      </c>
      <c r="J27" s="28">
        <f>J28+J29+J30+J31+J32+J33+J34</f>
        <v>1188843.53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140</v>
      </c>
      <c r="G30" s="19" t="s">
        <v>40</v>
      </c>
      <c r="H30" s="28">
        <v>340140</v>
      </c>
      <c r="I30" s="28">
        <v>340140</v>
      </c>
      <c r="J30" s="28">
        <v>340140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524898.15</v>
      </c>
      <c r="I32" s="28">
        <v>738703.53</v>
      </c>
      <c r="J32" s="28">
        <v>738703.53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50000</v>
      </c>
      <c r="I33" s="28">
        <v>50000</v>
      </c>
      <c r="J33" s="28">
        <v>50000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10000</v>
      </c>
      <c r="I34" s="28">
        <v>10000</v>
      </c>
      <c r="J34" s="28">
        <v>10000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3000</v>
      </c>
      <c r="I35" s="28">
        <f>I36+I38+I40</f>
        <v>3000</v>
      </c>
      <c r="J35" s="28">
        <f>J36+J38+J41</f>
        <v>3000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1000</v>
      </c>
      <c r="I36" s="28">
        <f>I37</f>
        <v>1000</v>
      </c>
      <c r="J36" s="28">
        <v>1000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1000</v>
      </c>
      <c r="I37" s="28">
        <v>1000</v>
      </c>
      <c r="J37" s="28">
        <v>1000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1000</v>
      </c>
      <c r="I38" s="28">
        <f>I39</f>
        <v>1000</v>
      </c>
      <c r="J38" s="28">
        <v>1000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1000</v>
      </c>
      <c r="I39" s="28">
        <v>1000</v>
      </c>
      <c r="J39" s="28">
        <v>1000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141</v>
      </c>
      <c r="G40" s="32"/>
      <c r="H40" s="28">
        <f>H41</f>
        <v>1000</v>
      </c>
      <c r="I40" s="28">
        <f>I41</f>
        <v>1000</v>
      </c>
      <c r="J40" s="28">
        <v>1000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141</v>
      </c>
      <c r="G41" s="32" t="s">
        <v>42</v>
      </c>
      <c r="H41" s="28">
        <v>1000</v>
      </c>
      <c r="I41" s="28">
        <v>1000</v>
      </c>
      <c r="J41" s="28">
        <v>1000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721530</v>
      </c>
      <c r="I42" s="28">
        <f t="shared" si="1"/>
        <v>241000</v>
      </c>
      <c r="J42" s="28">
        <f t="shared" si="1"/>
        <v>241000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721530</v>
      </c>
      <c r="I43" s="28">
        <f t="shared" si="1"/>
        <v>241000</v>
      </c>
      <c r="J43" s="28">
        <f t="shared" si="1"/>
        <v>241000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721530</v>
      </c>
      <c r="I44" s="28">
        <f>I45+I46</f>
        <v>241000</v>
      </c>
      <c r="J44" s="28">
        <f>J45+J46</f>
        <v>241000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554170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167360</v>
      </c>
      <c r="I46" s="28">
        <v>71000</v>
      </c>
      <c r="J46" s="28">
        <v>71000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112532.42</v>
      </c>
      <c r="I53" s="45">
        <f>I54+I58</f>
        <v>112532.42</v>
      </c>
      <c r="J53" s="45">
        <f>J54+J58</f>
        <v>112532.42</v>
      </c>
    </row>
    <row r="54" spans="1:10" ht="15.75" customHeight="1">
      <c r="A54" s="11" t="s">
        <v>20</v>
      </c>
      <c r="B54" s="19" t="s">
        <v>158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111862.42</v>
      </c>
      <c r="I54" s="28">
        <f>I56</f>
        <v>111862.42</v>
      </c>
      <c r="J54" s="28">
        <f>J56</f>
        <v>111862.42</v>
      </c>
    </row>
    <row r="55" spans="1:10" ht="15.75" customHeight="1">
      <c r="A55" s="22" t="s">
        <v>26</v>
      </c>
      <c r="B55" s="19" t="s">
        <v>158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111862.42</v>
      </c>
      <c r="I55" s="28">
        <f t="shared" si="3"/>
        <v>111862.42</v>
      </c>
      <c r="J55" s="28">
        <f t="shared" si="3"/>
        <v>111862.42</v>
      </c>
    </row>
    <row r="56" spans="1:10" ht="15.75" customHeight="1">
      <c r="A56" s="30" t="s">
        <v>78</v>
      </c>
      <c r="B56" s="19" t="s">
        <v>158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111862.42</v>
      </c>
      <c r="I56" s="28">
        <f t="shared" si="3"/>
        <v>111862.42</v>
      </c>
      <c r="J56" s="28">
        <f t="shared" si="3"/>
        <v>111862.42</v>
      </c>
    </row>
    <row r="57" spans="1:10" ht="15.75" customHeight="1">
      <c r="A57" s="36" t="s">
        <v>84</v>
      </c>
      <c r="B57" s="19" t="s">
        <v>158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111862.42</v>
      </c>
      <c r="I57" s="28">
        <v>111862.42</v>
      </c>
      <c r="J57" s="28">
        <v>111862.42</v>
      </c>
    </row>
    <row r="58" spans="1:10" ht="15.75" customHeight="1">
      <c r="A58" s="22" t="s">
        <v>26</v>
      </c>
      <c r="B58" s="19" t="s">
        <v>159</v>
      </c>
      <c r="C58" s="19"/>
      <c r="D58" s="19"/>
      <c r="E58" s="19" t="s">
        <v>134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159</v>
      </c>
      <c r="C59" s="19" t="s">
        <v>8</v>
      </c>
      <c r="D59" s="19" t="s">
        <v>13</v>
      </c>
      <c r="E59" s="19" t="s">
        <v>134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159</v>
      </c>
      <c r="C60" s="19" t="s">
        <v>8</v>
      </c>
      <c r="D60" s="19" t="s">
        <v>13</v>
      </c>
      <c r="E60" s="19" t="s">
        <v>134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159700</v>
      </c>
      <c r="I61" s="45">
        <f>I65</f>
        <v>176400</v>
      </c>
      <c r="J61" s="45">
        <f>J65</f>
        <v>193300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122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123</v>
      </c>
      <c r="F65" s="19" t="s">
        <v>31</v>
      </c>
      <c r="G65" s="19"/>
      <c r="H65" s="28">
        <f>H66+H67</f>
        <v>159700</v>
      </c>
      <c r="I65" s="28">
        <f>I66+I67</f>
        <v>176400</v>
      </c>
      <c r="J65" s="28">
        <f>J66+J67</f>
        <v>193300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123</v>
      </c>
      <c r="F66" s="19" t="s">
        <v>31</v>
      </c>
      <c r="G66" s="19" t="s">
        <v>34</v>
      </c>
      <c r="H66" s="28">
        <v>123000</v>
      </c>
      <c r="I66" s="28">
        <v>137400</v>
      </c>
      <c r="J66" s="28">
        <v>152300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123</v>
      </c>
      <c r="F67" s="19" t="s">
        <v>31</v>
      </c>
      <c r="G67" s="19" t="s">
        <v>33</v>
      </c>
      <c r="H67" s="28">
        <v>36700</v>
      </c>
      <c r="I67" s="28">
        <v>39000</v>
      </c>
      <c r="J67" s="28">
        <v>41000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131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74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161</v>
      </c>
      <c r="C73" s="42" t="s">
        <v>16</v>
      </c>
      <c r="D73" s="42"/>
      <c r="E73" s="42"/>
      <c r="F73" s="42"/>
      <c r="G73" s="42"/>
      <c r="H73" s="45">
        <f>H74+H78</f>
        <v>166998.69</v>
      </c>
      <c r="I73" s="45">
        <f>I74+I78</f>
        <v>166998.69</v>
      </c>
      <c r="J73" s="45">
        <f>J74+J78</f>
        <v>166998.69</v>
      </c>
    </row>
    <row r="74" spans="1:10" ht="15.75" customHeight="1">
      <c r="A74" s="46" t="s">
        <v>20</v>
      </c>
      <c r="B74" s="47" t="s">
        <v>160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56900.96</v>
      </c>
      <c r="I74" s="48">
        <f t="shared" si="6"/>
        <v>56900.96</v>
      </c>
      <c r="J74" s="48">
        <f t="shared" si="6"/>
        <v>56900.96</v>
      </c>
    </row>
    <row r="75" spans="1:10" ht="15.75" customHeight="1">
      <c r="A75" s="22" t="s">
        <v>26</v>
      </c>
      <c r="B75" s="19" t="s">
        <v>160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56900.96</v>
      </c>
      <c r="I75" s="28">
        <f t="shared" si="6"/>
        <v>56900.96</v>
      </c>
      <c r="J75" s="28">
        <f t="shared" si="6"/>
        <v>56900.96</v>
      </c>
    </row>
    <row r="76" spans="1:10" ht="15.75" customHeight="1">
      <c r="A76" s="30" t="s">
        <v>78</v>
      </c>
      <c r="B76" s="19" t="s">
        <v>160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56900.96</v>
      </c>
      <c r="I76" s="28">
        <f t="shared" si="6"/>
        <v>56900.96</v>
      </c>
      <c r="J76" s="28">
        <f t="shared" si="6"/>
        <v>56900.96</v>
      </c>
    </row>
    <row r="77" spans="1:10" ht="15.75" customHeight="1">
      <c r="A77" s="36" t="s">
        <v>84</v>
      </c>
      <c r="B77" s="19" t="s">
        <v>160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56900.96</v>
      </c>
      <c r="I77" s="28">
        <v>56900.96</v>
      </c>
      <c r="J77" s="28">
        <v>56900.96</v>
      </c>
    </row>
    <row r="78" spans="1:10" ht="21.75" customHeight="1">
      <c r="A78" s="46" t="s">
        <v>20</v>
      </c>
      <c r="B78" s="47" t="s">
        <v>162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110097.73</v>
      </c>
      <c r="I78" s="48">
        <f t="shared" si="7"/>
        <v>110097.73</v>
      </c>
      <c r="J78" s="48">
        <f t="shared" si="7"/>
        <v>110097.73</v>
      </c>
    </row>
    <row r="79" spans="1:10" ht="15.75" customHeight="1">
      <c r="A79" s="22" t="s">
        <v>26</v>
      </c>
      <c r="B79" s="19" t="s">
        <v>162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110097.73</v>
      </c>
      <c r="I79" s="28">
        <f t="shared" si="7"/>
        <v>110097.73</v>
      </c>
      <c r="J79" s="28">
        <f t="shared" si="7"/>
        <v>110097.73</v>
      </c>
    </row>
    <row r="80" spans="1:10" ht="15.75" customHeight="1">
      <c r="A80" s="30" t="s">
        <v>78</v>
      </c>
      <c r="B80" s="19" t="s">
        <v>162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110097.73</v>
      </c>
      <c r="I80" s="28">
        <f>I81</f>
        <v>110097.73</v>
      </c>
      <c r="J80" s="28">
        <f>J81</f>
        <v>110097.73</v>
      </c>
    </row>
    <row r="81" spans="1:10" ht="15.75" customHeight="1">
      <c r="A81" s="36" t="s">
        <v>84</v>
      </c>
      <c r="B81" s="19" t="s">
        <v>162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110097.73</v>
      </c>
      <c r="I81" s="28">
        <v>110097.73</v>
      </c>
      <c r="J81" s="28">
        <v>110097.73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139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139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139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128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102000</v>
      </c>
      <c r="I85" s="57">
        <f t="shared" si="8"/>
        <v>110000</v>
      </c>
      <c r="J85" s="57">
        <f t="shared" si="8"/>
        <v>110000</v>
      </c>
    </row>
    <row r="86" spans="1:10" ht="12.75" customHeight="1">
      <c r="A86" s="38" t="s">
        <v>129</v>
      </c>
      <c r="B86" s="51" t="s">
        <v>6</v>
      </c>
      <c r="C86" s="52" t="s">
        <v>24</v>
      </c>
      <c r="D86" s="52" t="s">
        <v>8</v>
      </c>
      <c r="E86" s="52" t="s">
        <v>127</v>
      </c>
      <c r="F86" s="52"/>
      <c r="G86" s="52"/>
      <c r="H86" s="63">
        <f t="shared" si="8"/>
        <v>102000</v>
      </c>
      <c r="I86" s="63">
        <f t="shared" si="8"/>
        <v>110000</v>
      </c>
      <c r="J86" s="63">
        <f t="shared" si="8"/>
        <v>110000</v>
      </c>
    </row>
    <row r="87" spans="1:10" ht="15" customHeight="1">
      <c r="A87" s="26" t="s">
        <v>125</v>
      </c>
      <c r="B87" s="51" t="s">
        <v>6</v>
      </c>
      <c r="C87" s="52" t="s">
        <v>24</v>
      </c>
      <c r="D87" s="52" t="s">
        <v>8</v>
      </c>
      <c r="E87" s="52" t="s">
        <v>127</v>
      </c>
      <c r="F87" s="52" t="s">
        <v>130</v>
      </c>
      <c r="G87" s="52"/>
      <c r="H87" s="63">
        <f t="shared" si="8"/>
        <v>102000</v>
      </c>
      <c r="I87" s="63">
        <f t="shared" si="8"/>
        <v>110000</v>
      </c>
      <c r="J87" s="63">
        <f t="shared" si="8"/>
        <v>110000</v>
      </c>
    </row>
    <row r="88" spans="1:10" ht="15" customHeight="1">
      <c r="A88" s="25" t="s">
        <v>126</v>
      </c>
      <c r="B88" s="51" t="s">
        <v>6</v>
      </c>
      <c r="C88" s="52" t="s">
        <v>24</v>
      </c>
      <c r="D88" s="52" t="s">
        <v>8</v>
      </c>
      <c r="E88" s="52" t="s">
        <v>127</v>
      </c>
      <c r="F88" s="52" t="s">
        <v>130</v>
      </c>
      <c r="G88" s="52" t="s">
        <v>137</v>
      </c>
      <c r="H88" s="63">
        <v>102000</v>
      </c>
      <c r="I88" s="63">
        <v>110000</v>
      </c>
      <c r="J88" s="63">
        <v>110000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8">
        <f>I95</f>
        <v>132353.96000000002</v>
      </c>
      <c r="J89" s="48">
        <f>J95</f>
        <v>132353.96000000002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135</v>
      </c>
      <c r="B92" s="51" t="s">
        <v>6</v>
      </c>
      <c r="C92" s="52" t="s">
        <v>13</v>
      </c>
      <c r="D92" s="52" t="s">
        <v>8</v>
      </c>
      <c r="E92" s="52" t="s">
        <v>124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135</v>
      </c>
      <c r="B93" s="51" t="s">
        <v>6</v>
      </c>
      <c r="C93" s="52" t="s">
        <v>13</v>
      </c>
      <c r="D93" s="52" t="s">
        <v>8</v>
      </c>
      <c r="E93" s="52" t="s">
        <v>124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136</v>
      </c>
      <c r="B94" s="51" t="s">
        <v>6</v>
      </c>
      <c r="C94" s="52" t="s">
        <v>13</v>
      </c>
      <c r="D94" s="52" t="s">
        <v>8</v>
      </c>
      <c r="E94" s="52" t="s">
        <v>124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142</v>
      </c>
      <c r="B95" s="67" t="s">
        <v>6</v>
      </c>
      <c r="C95" s="67" t="s">
        <v>8</v>
      </c>
      <c r="D95" s="68">
        <v>13</v>
      </c>
      <c r="E95" s="69" t="s">
        <v>143</v>
      </c>
      <c r="F95" s="69">
        <v>100</v>
      </c>
      <c r="G95" s="65"/>
      <c r="H95" s="66">
        <f>H97+H99+H100</f>
        <v>132353.96000000002</v>
      </c>
      <c r="I95" s="66">
        <f>I97+I99+I100</f>
        <v>132353.96000000002</v>
      </c>
      <c r="J95" s="66">
        <f>J97+J99+J100</f>
        <v>132353.96000000002</v>
      </c>
    </row>
    <row r="96" spans="1:10" ht="12" customHeight="1">
      <c r="A96" s="30" t="s">
        <v>144</v>
      </c>
      <c r="B96" s="67" t="s">
        <v>6</v>
      </c>
      <c r="C96" s="67" t="s">
        <v>8</v>
      </c>
      <c r="D96" s="68">
        <v>13</v>
      </c>
      <c r="E96" s="69" t="s">
        <v>143</v>
      </c>
      <c r="F96" s="69">
        <v>120</v>
      </c>
      <c r="G96" s="65"/>
      <c r="H96" s="66"/>
      <c r="I96" s="66"/>
      <c r="J96" s="66"/>
    </row>
    <row r="97" spans="1:10" ht="12" customHeight="1">
      <c r="A97" s="30" t="s">
        <v>145</v>
      </c>
      <c r="B97" s="67" t="s">
        <v>6</v>
      </c>
      <c r="C97" s="67" t="s">
        <v>8</v>
      </c>
      <c r="D97" s="68">
        <v>13</v>
      </c>
      <c r="E97" s="69" t="s">
        <v>143</v>
      </c>
      <c r="F97" s="69">
        <v>121</v>
      </c>
      <c r="G97" s="65" t="s">
        <v>34</v>
      </c>
      <c r="H97" s="66">
        <v>101270.32</v>
      </c>
      <c r="I97" s="66">
        <v>101270.32</v>
      </c>
      <c r="J97" s="66">
        <v>101270.32</v>
      </c>
    </row>
    <row r="98" spans="1:10" ht="12" customHeight="1">
      <c r="A98" s="25" t="s">
        <v>97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120</v>
      </c>
      <c r="G98" s="65"/>
      <c r="H98" s="66"/>
      <c r="I98" s="66"/>
      <c r="J98" s="66"/>
    </row>
    <row r="99" spans="1:10" ht="12" customHeight="1">
      <c r="A99" s="25" t="s">
        <v>97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129</v>
      </c>
      <c r="G99" s="65" t="s">
        <v>33</v>
      </c>
      <c r="H99" s="66">
        <v>30583.64</v>
      </c>
      <c r="I99" s="66">
        <v>30583.64</v>
      </c>
      <c r="J99" s="66">
        <v>30583.64</v>
      </c>
    </row>
    <row r="100" spans="1:10" ht="12" customHeight="1">
      <c r="A100" s="30" t="s">
        <v>68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244</v>
      </c>
      <c r="G100" s="65" t="s">
        <v>39</v>
      </c>
      <c r="H100" s="66">
        <v>500</v>
      </c>
      <c r="I100" s="66">
        <v>500</v>
      </c>
      <c r="J100" s="66">
        <v>500</v>
      </c>
    </row>
    <row r="101" spans="1:10" ht="12" customHeight="1">
      <c r="A101" s="30" t="s">
        <v>142</v>
      </c>
      <c r="B101" s="67" t="s">
        <v>6</v>
      </c>
      <c r="C101" s="67" t="s">
        <v>8</v>
      </c>
      <c r="D101" s="68">
        <v>13</v>
      </c>
      <c r="E101" s="69" t="s">
        <v>166</v>
      </c>
      <c r="F101" s="69">
        <v>200</v>
      </c>
      <c r="G101" s="65"/>
      <c r="H101" s="66">
        <f>H102</f>
        <v>120000</v>
      </c>
      <c r="I101" s="66"/>
      <c r="J101" s="66"/>
    </row>
    <row r="102" spans="1:10" ht="12" customHeight="1">
      <c r="A102" s="30" t="s">
        <v>68</v>
      </c>
      <c r="B102" s="67" t="s">
        <v>6</v>
      </c>
      <c r="C102" s="67" t="s">
        <v>8</v>
      </c>
      <c r="D102" s="68">
        <v>13</v>
      </c>
      <c r="E102" s="69" t="s">
        <v>166</v>
      </c>
      <c r="F102" s="69">
        <v>244</v>
      </c>
      <c r="G102" s="65" t="s">
        <v>39</v>
      </c>
      <c r="H102" s="66">
        <v>120000</v>
      </c>
      <c r="I102" s="66"/>
      <c r="J102" s="66"/>
    </row>
    <row r="103" spans="1:10" ht="12" customHeight="1">
      <c r="A103" s="30" t="s">
        <v>142</v>
      </c>
      <c r="B103" s="67" t="s">
        <v>6</v>
      </c>
      <c r="C103" s="67" t="s">
        <v>8</v>
      </c>
      <c r="D103" s="68">
        <v>13</v>
      </c>
      <c r="E103" s="69" t="s">
        <v>167</v>
      </c>
      <c r="F103" s="69">
        <v>200</v>
      </c>
      <c r="G103" s="65"/>
      <c r="H103" s="66">
        <f>H104</f>
        <v>1000000</v>
      </c>
      <c r="I103" s="66"/>
      <c r="J103" s="66"/>
    </row>
    <row r="104" spans="1:10" ht="12" customHeight="1">
      <c r="A104" s="30" t="s">
        <v>68</v>
      </c>
      <c r="B104" s="67" t="s">
        <v>6</v>
      </c>
      <c r="C104" s="67" t="s">
        <v>8</v>
      </c>
      <c r="D104" s="68">
        <v>13</v>
      </c>
      <c r="E104" s="69" t="s">
        <v>166</v>
      </c>
      <c r="F104" s="69">
        <v>244</v>
      </c>
      <c r="G104" s="65" t="s">
        <v>39</v>
      </c>
      <c r="H104" s="66">
        <v>1000000</v>
      </c>
      <c r="I104" s="66"/>
      <c r="J104" s="66"/>
    </row>
    <row r="105" spans="1:10" ht="22.5" customHeight="1">
      <c r="A105" s="46" t="s">
        <v>146</v>
      </c>
      <c r="B105" s="42" t="s">
        <v>6</v>
      </c>
      <c r="C105" s="42"/>
      <c r="D105" s="42"/>
      <c r="E105" s="42"/>
      <c r="F105" s="42"/>
      <c r="G105" s="42"/>
      <c r="H105" s="45">
        <f>H107+H119+H123+H130+H138+H152</f>
        <v>13600797.26</v>
      </c>
      <c r="I105" s="45">
        <f>I107+I119+I123+I130+I138+I152</f>
        <v>6975777.7299999995</v>
      </c>
      <c r="J105" s="45">
        <f>J107+J119+J123+J130+J138+J152</f>
        <v>7359450.289999999</v>
      </c>
    </row>
    <row r="106" spans="1:10" ht="39" customHeight="1">
      <c r="A106" s="11" t="s">
        <v>147</v>
      </c>
      <c r="B106" s="17" t="s">
        <v>6</v>
      </c>
      <c r="C106" s="19"/>
      <c r="D106" s="19"/>
      <c r="E106" s="17" t="s">
        <v>114</v>
      </c>
      <c r="F106" s="19"/>
      <c r="G106" s="17"/>
      <c r="H106" s="34">
        <f>H107</f>
        <v>1028000</v>
      </c>
      <c r="I106" s="34">
        <f>I107</f>
        <v>1037240.82</v>
      </c>
      <c r="J106" s="34">
        <f>J107</f>
        <v>1124605.99</v>
      </c>
    </row>
    <row r="107" spans="1:10" ht="17.25" customHeight="1">
      <c r="A107" s="46" t="s">
        <v>73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>H108+H112</f>
        <v>1028000</v>
      </c>
      <c r="I107" s="45">
        <f>I108+I112</f>
        <v>1037240.82</v>
      </c>
      <c r="J107" s="45">
        <f>J108+J112</f>
        <v>1124605.99</v>
      </c>
    </row>
    <row r="108" spans="1:10" ht="27" customHeight="1">
      <c r="A108" s="46" t="s">
        <v>75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 aca="true" t="shared" si="10" ref="H108:J110">H109</f>
        <v>1000</v>
      </c>
      <c r="I108" s="48">
        <f t="shared" si="10"/>
        <v>1000</v>
      </c>
      <c r="J108" s="48">
        <f t="shared" si="10"/>
        <v>1000</v>
      </c>
    </row>
    <row r="109" spans="1:10" ht="12.75">
      <c r="A109" s="30" t="s">
        <v>22</v>
      </c>
      <c r="B109" s="19" t="s">
        <v>6</v>
      </c>
      <c r="C109" s="19" t="s">
        <v>10</v>
      </c>
      <c r="D109" s="19" t="s">
        <v>24</v>
      </c>
      <c r="E109" s="19" t="s">
        <v>156</v>
      </c>
      <c r="F109" s="19"/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156</v>
      </c>
      <c r="F110" s="19" t="s">
        <v>62</v>
      </c>
      <c r="G110" s="39"/>
      <c r="H110" s="28">
        <f t="shared" si="10"/>
        <v>1000</v>
      </c>
      <c r="I110" s="28">
        <f t="shared" si="10"/>
        <v>1000</v>
      </c>
      <c r="J110" s="28">
        <f t="shared" si="10"/>
        <v>1000</v>
      </c>
    </row>
    <row r="111" spans="1:10" ht="15" customHeight="1">
      <c r="A111" s="31" t="s">
        <v>38</v>
      </c>
      <c r="B111" s="19" t="s">
        <v>6</v>
      </c>
      <c r="C111" s="19" t="s">
        <v>10</v>
      </c>
      <c r="D111" s="19" t="s">
        <v>24</v>
      </c>
      <c r="E111" s="19" t="s">
        <v>156</v>
      </c>
      <c r="F111" s="19" t="s">
        <v>62</v>
      </c>
      <c r="G111" s="19" t="s">
        <v>39</v>
      </c>
      <c r="H111" s="28">
        <v>1000</v>
      </c>
      <c r="I111" s="28">
        <v>1000</v>
      </c>
      <c r="J111" s="28">
        <v>1000</v>
      </c>
    </row>
    <row r="112" spans="1:10" ht="15" customHeight="1">
      <c r="A112" s="58" t="s">
        <v>23</v>
      </c>
      <c r="B112" s="47" t="s">
        <v>6</v>
      </c>
      <c r="C112" s="47" t="s">
        <v>10</v>
      </c>
      <c r="D112" s="47" t="s">
        <v>24</v>
      </c>
      <c r="E112" s="47"/>
      <c r="F112" s="47"/>
      <c r="G112" s="47"/>
      <c r="H112" s="48">
        <f>H118+H117+H116+H115</f>
        <v>1027000</v>
      </c>
      <c r="I112" s="48">
        <f aca="true" t="shared" si="11" ref="H112:J113">I113</f>
        <v>1036240.82</v>
      </c>
      <c r="J112" s="48">
        <f t="shared" si="11"/>
        <v>1123605.99</v>
      </c>
    </row>
    <row r="113" spans="1:10" ht="15.75" customHeight="1">
      <c r="A113" s="22" t="s">
        <v>89</v>
      </c>
      <c r="B113" s="19" t="s">
        <v>6</v>
      </c>
      <c r="C113" s="19" t="s">
        <v>10</v>
      </c>
      <c r="D113" s="19" t="s">
        <v>24</v>
      </c>
      <c r="E113" s="19" t="s">
        <v>115</v>
      </c>
      <c r="F113" s="19"/>
      <c r="G113" s="39"/>
      <c r="H113" s="28">
        <f t="shared" si="11"/>
        <v>1027000</v>
      </c>
      <c r="I113" s="28">
        <f t="shared" si="11"/>
        <v>1036240.82</v>
      </c>
      <c r="J113" s="28">
        <f t="shared" si="11"/>
        <v>1123605.99</v>
      </c>
    </row>
    <row r="114" spans="1:10" ht="25.5" customHeight="1">
      <c r="A114" s="30" t="s">
        <v>68</v>
      </c>
      <c r="B114" s="19" t="s">
        <v>6</v>
      </c>
      <c r="C114" s="19" t="s">
        <v>10</v>
      </c>
      <c r="D114" s="19" t="s">
        <v>24</v>
      </c>
      <c r="E114" s="19" t="s">
        <v>115</v>
      </c>
      <c r="F114" s="19" t="s">
        <v>62</v>
      </c>
      <c r="G114" s="39"/>
      <c r="H114" s="28">
        <f>H115+H116+H117+H118</f>
        <v>1027000</v>
      </c>
      <c r="I114" s="28">
        <f>I115+I116+I117+I118</f>
        <v>1036240.82</v>
      </c>
      <c r="J114" s="28">
        <f>J115+J116+J117+J118</f>
        <v>1123605.99</v>
      </c>
    </row>
    <row r="115" spans="1:10" ht="15.75" customHeight="1">
      <c r="A115" s="30" t="s">
        <v>51</v>
      </c>
      <c r="B115" s="19" t="s">
        <v>6</v>
      </c>
      <c r="C115" s="19" t="s">
        <v>10</v>
      </c>
      <c r="D115" s="19" t="s">
        <v>24</v>
      </c>
      <c r="E115" s="19" t="s">
        <v>115</v>
      </c>
      <c r="F115" s="19" t="s">
        <v>62</v>
      </c>
      <c r="G115" s="39">
        <v>223</v>
      </c>
      <c r="H115" s="28">
        <v>0</v>
      </c>
      <c r="I115" s="28">
        <v>0</v>
      </c>
      <c r="J115" s="28">
        <v>0</v>
      </c>
    </row>
    <row r="116" spans="1:10" ht="13.5" customHeight="1">
      <c r="A116" s="31" t="s">
        <v>48</v>
      </c>
      <c r="B116" s="19" t="s">
        <v>6</v>
      </c>
      <c r="C116" s="19" t="s">
        <v>10</v>
      </c>
      <c r="D116" s="19" t="s">
        <v>24</v>
      </c>
      <c r="E116" s="19" t="s">
        <v>115</v>
      </c>
      <c r="F116" s="19" t="s">
        <v>62</v>
      </c>
      <c r="G116" s="39">
        <v>225</v>
      </c>
      <c r="H116" s="28">
        <v>0</v>
      </c>
      <c r="I116" s="28">
        <v>0</v>
      </c>
      <c r="J116" s="28">
        <v>0</v>
      </c>
    </row>
    <row r="117" spans="1:10" ht="11.25" customHeight="1">
      <c r="A117" s="31" t="s">
        <v>38</v>
      </c>
      <c r="B117" s="19" t="s">
        <v>6</v>
      </c>
      <c r="C117" s="19" t="s">
        <v>10</v>
      </c>
      <c r="D117" s="19" t="s">
        <v>24</v>
      </c>
      <c r="E117" s="19" t="s">
        <v>115</v>
      </c>
      <c r="F117" s="19" t="s">
        <v>62</v>
      </c>
      <c r="G117" s="19" t="s">
        <v>39</v>
      </c>
      <c r="H117" s="28">
        <v>1027000</v>
      </c>
      <c r="I117" s="28">
        <v>1036240.82</v>
      </c>
      <c r="J117" s="28">
        <v>1123605.99</v>
      </c>
    </row>
    <row r="118" spans="1:10" ht="13.5" customHeight="1">
      <c r="A118" s="31" t="s">
        <v>57</v>
      </c>
      <c r="B118" s="17" t="s">
        <v>6</v>
      </c>
      <c r="C118" s="19" t="s">
        <v>10</v>
      </c>
      <c r="D118" s="19" t="s">
        <v>24</v>
      </c>
      <c r="E118" s="19" t="s">
        <v>115</v>
      </c>
      <c r="F118" s="19" t="s">
        <v>62</v>
      </c>
      <c r="G118" s="19" t="s">
        <v>46</v>
      </c>
      <c r="H118" s="28">
        <v>0</v>
      </c>
      <c r="I118" s="28">
        <v>0</v>
      </c>
      <c r="J118" s="28">
        <v>0</v>
      </c>
    </row>
    <row r="119" spans="1:10" ht="33" customHeight="1">
      <c r="A119" s="46" t="s">
        <v>148</v>
      </c>
      <c r="B119" s="42" t="s">
        <v>6</v>
      </c>
      <c r="C119" s="42"/>
      <c r="D119" s="42"/>
      <c r="E119" s="42" t="s">
        <v>117</v>
      </c>
      <c r="F119" s="42"/>
      <c r="G119" s="42"/>
      <c r="H119" s="45">
        <f aca="true" t="shared" si="12" ref="H119:J121">H120</f>
        <v>0</v>
      </c>
      <c r="I119" s="45">
        <f t="shared" si="12"/>
        <v>19564.92</v>
      </c>
      <c r="J119" s="45">
        <f t="shared" si="12"/>
        <v>35100.84</v>
      </c>
    </row>
    <row r="120" spans="1:10" ht="14.25" customHeight="1">
      <c r="A120" s="30" t="s">
        <v>22</v>
      </c>
      <c r="B120" s="19" t="s">
        <v>6</v>
      </c>
      <c r="C120" s="19" t="s">
        <v>10</v>
      </c>
      <c r="D120" s="19" t="s">
        <v>15</v>
      </c>
      <c r="E120" s="19" t="s">
        <v>116</v>
      </c>
      <c r="F120" s="19"/>
      <c r="G120" s="19"/>
      <c r="H120" s="28">
        <f t="shared" si="12"/>
        <v>0</v>
      </c>
      <c r="I120" s="28">
        <f t="shared" si="12"/>
        <v>19564.92</v>
      </c>
      <c r="J120" s="28">
        <f t="shared" si="12"/>
        <v>35100.84</v>
      </c>
    </row>
    <row r="121" spans="1:10" ht="12.75">
      <c r="A121" s="30" t="s">
        <v>68</v>
      </c>
      <c r="B121" s="19" t="s">
        <v>6</v>
      </c>
      <c r="C121" s="19" t="s">
        <v>10</v>
      </c>
      <c r="D121" s="19" t="s">
        <v>15</v>
      </c>
      <c r="E121" s="19" t="s">
        <v>116</v>
      </c>
      <c r="F121" s="37" t="s">
        <v>62</v>
      </c>
      <c r="G121" s="37"/>
      <c r="H121" s="28">
        <f t="shared" si="12"/>
        <v>0</v>
      </c>
      <c r="I121" s="28">
        <f t="shared" si="12"/>
        <v>19564.92</v>
      </c>
      <c r="J121" s="28">
        <f t="shared" si="12"/>
        <v>35100.84</v>
      </c>
    </row>
    <row r="122" spans="1:10" ht="12.75">
      <c r="A122" s="31" t="s">
        <v>57</v>
      </c>
      <c r="B122" s="19" t="s">
        <v>6</v>
      </c>
      <c r="C122" s="19" t="s">
        <v>10</v>
      </c>
      <c r="D122" s="19" t="s">
        <v>15</v>
      </c>
      <c r="E122" s="19" t="s">
        <v>116</v>
      </c>
      <c r="F122" s="37" t="s">
        <v>62</v>
      </c>
      <c r="G122" s="37" t="s">
        <v>46</v>
      </c>
      <c r="H122" s="28">
        <v>0</v>
      </c>
      <c r="I122" s="28">
        <v>19564.92</v>
      </c>
      <c r="J122" s="28">
        <v>35100.84</v>
      </c>
    </row>
    <row r="123" spans="1:10" ht="25.5">
      <c r="A123" s="58" t="s">
        <v>149</v>
      </c>
      <c r="B123" s="42" t="s">
        <v>6</v>
      </c>
      <c r="C123" s="42" t="s">
        <v>11</v>
      </c>
      <c r="D123" s="42" t="s">
        <v>16</v>
      </c>
      <c r="E123" s="42" t="s">
        <v>109</v>
      </c>
      <c r="F123" s="42"/>
      <c r="G123" s="42"/>
      <c r="H123" s="45">
        <f>H124+H127</f>
        <v>15000</v>
      </c>
      <c r="I123" s="45">
        <f>I124+I127</f>
        <v>15000</v>
      </c>
      <c r="J123" s="45">
        <f>J124+J127</f>
        <v>15000</v>
      </c>
    </row>
    <row r="124" spans="1:10" ht="12.75">
      <c r="A124" s="22" t="s">
        <v>76</v>
      </c>
      <c r="B124" s="19" t="s">
        <v>6</v>
      </c>
      <c r="C124" s="19" t="s">
        <v>11</v>
      </c>
      <c r="D124" s="19" t="s">
        <v>16</v>
      </c>
      <c r="E124" s="19" t="s">
        <v>110</v>
      </c>
      <c r="F124" s="19"/>
      <c r="G124" s="19"/>
      <c r="H124" s="28">
        <f aca="true" t="shared" si="13" ref="H124:J125">H125</f>
        <v>15000</v>
      </c>
      <c r="I124" s="28">
        <f t="shared" si="13"/>
        <v>15000</v>
      </c>
      <c r="J124" s="28">
        <f t="shared" si="13"/>
        <v>15000</v>
      </c>
    </row>
    <row r="125" spans="1:10" ht="14.25" customHeight="1">
      <c r="A125" s="30" t="s">
        <v>68</v>
      </c>
      <c r="B125" s="19" t="s">
        <v>6</v>
      </c>
      <c r="C125" s="19" t="s">
        <v>11</v>
      </c>
      <c r="D125" s="19" t="s">
        <v>16</v>
      </c>
      <c r="E125" s="19" t="s">
        <v>110</v>
      </c>
      <c r="F125" s="19" t="s">
        <v>62</v>
      </c>
      <c r="G125" s="19"/>
      <c r="H125" s="28">
        <f t="shared" si="13"/>
        <v>15000</v>
      </c>
      <c r="I125" s="28">
        <f t="shared" si="13"/>
        <v>15000</v>
      </c>
      <c r="J125" s="28">
        <f t="shared" si="13"/>
        <v>15000</v>
      </c>
    </row>
    <row r="126" spans="1:10" ht="17.25" customHeight="1">
      <c r="A126" s="31" t="s">
        <v>38</v>
      </c>
      <c r="B126" s="19" t="s">
        <v>6</v>
      </c>
      <c r="C126" s="19" t="s">
        <v>11</v>
      </c>
      <c r="D126" s="19" t="s">
        <v>16</v>
      </c>
      <c r="E126" s="19" t="s">
        <v>110</v>
      </c>
      <c r="F126" s="19" t="s">
        <v>62</v>
      </c>
      <c r="G126" s="19" t="s">
        <v>39</v>
      </c>
      <c r="H126" s="28">
        <v>15000</v>
      </c>
      <c r="I126" s="28">
        <v>15000</v>
      </c>
      <c r="J126" s="28">
        <v>15000</v>
      </c>
    </row>
    <row r="127" spans="1:10" ht="13.5" customHeight="1">
      <c r="A127" s="22" t="s">
        <v>70</v>
      </c>
      <c r="B127" s="19" t="s">
        <v>6</v>
      </c>
      <c r="C127" s="19" t="s">
        <v>11</v>
      </c>
      <c r="D127" s="19" t="s">
        <v>16</v>
      </c>
      <c r="E127" s="19" t="s">
        <v>119</v>
      </c>
      <c r="F127" s="19"/>
      <c r="G127" s="19"/>
      <c r="H127" s="28">
        <f aca="true" t="shared" si="14" ref="H127:J128">H128</f>
        <v>0</v>
      </c>
      <c r="I127" s="28">
        <f t="shared" si="14"/>
        <v>0</v>
      </c>
      <c r="J127" s="28">
        <f t="shared" si="14"/>
        <v>0</v>
      </c>
    </row>
    <row r="128" spans="1:10" ht="16.5" customHeight="1">
      <c r="A128" s="30" t="s">
        <v>68</v>
      </c>
      <c r="B128" s="19" t="s">
        <v>6</v>
      </c>
      <c r="C128" s="19" t="s">
        <v>11</v>
      </c>
      <c r="D128" s="19" t="s">
        <v>16</v>
      </c>
      <c r="E128" s="19" t="s">
        <v>119</v>
      </c>
      <c r="F128" s="19" t="s">
        <v>62</v>
      </c>
      <c r="G128" s="19"/>
      <c r="H128" s="28">
        <f t="shared" si="14"/>
        <v>0</v>
      </c>
      <c r="I128" s="28">
        <f t="shared" si="14"/>
        <v>0</v>
      </c>
      <c r="J128" s="28">
        <f t="shared" si="14"/>
        <v>0</v>
      </c>
    </row>
    <row r="129" spans="1:10" ht="15" customHeight="1">
      <c r="A129" s="31" t="s">
        <v>38</v>
      </c>
      <c r="B129" s="19" t="s">
        <v>6</v>
      </c>
      <c r="C129" s="19" t="s">
        <v>11</v>
      </c>
      <c r="D129" s="19" t="s">
        <v>16</v>
      </c>
      <c r="E129" s="19" t="s">
        <v>119</v>
      </c>
      <c r="F129" s="19" t="s">
        <v>62</v>
      </c>
      <c r="G129" s="19" t="s">
        <v>39</v>
      </c>
      <c r="H129" s="28">
        <v>0</v>
      </c>
      <c r="I129" s="28">
        <v>0</v>
      </c>
      <c r="J129" s="28">
        <v>0</v>
      </c>
    </row>
    <row r="130" spans="1:10" ht="25.5" customHeight="1">
      <c r="A130" s="58" t="s">
        <v>150</v>
      </c>
      <c r="B130" s="42" t="s">
        <v>6</v>
      </c>
      <c r="C130" s="42"/>
      <c r="D130" s="42"/>
      <c r="E130" s="42" t="s">
        <v>118</v>
      </c>
      <c r="F130" s="42"/>
      <c r="G130" s="42"/>
      <c r="H130" s="45">
        <f>H131+H134+H136</f>
        <v>46000</v>
      </c>
      <c r="I130" s="45">
        <f>I131+I134+I136</f>
        <v>60000</v>
      </c>
      <c r="J130" s="45">
        <f>J131+J134+J136</f>
        <v>60000</v>
      </c>
    </row>
    <row r="131" spans="1:10" ht="13.5" customHeight="1">
      <c r="A131" s="22" t="s">
        <v>72</v>
      </c>
      <c r="B131" s="19" t="s">
        <v>6</v>
      </c>
      <c r="C131" s="19" t="s">
        <v>16</v>
      </c>
      <c r="D131" s="19" t="s">
        <v>8</v>
      </c>
      <c r="E131" s="19" t="s">
        <v>105</v>
      </c>
      <c r="F131" s="19"/>
      <c r="G131" s="19"/>
      <c r="H131" s="28">
        <f aca="true" t="shared" si="15" ref="H131:J132">H132</f>
        <v>46000</v>
      </c>
      <c r="I131" s="28">
        <f t="shared" si="15"/>
        <v>60000</v>
      </c>
      <c r="J131" s="28">
        <f t="shared" si="15"/>
        <v>60000</v>
      </c>
    </row>
    <row r="132" spans="1:10" ht="12.75" customHeight="1">
      <c r="A132" s="30" t="s">
        <v>68</v>
      </c>
      <c r="B132" s="19" t="s">
        <v>6</v>
      </c>
      <c r="C132" s="19" t="s">
        <v>16</v>
      </c>
      <c r="D132" s="19" t="s">
        <v>8</v>
      </c>
      <c r="E132" s="19" t="s">
        <v>105</v>
      </c>
      <c r="F132" s="19" t="s">
        <v>62</v>
      </c>
      <c r="G132" s="19"/>
      <c r="H132" s="28">
        <f t="shared" si="15"/>
        <v>46000</v>
      </c>
      <c r="I132" s="28">
        <f t="shared" si="15"/>
        <v>60000</v>
      </c>
      <c r="J132" s="28">
        <f t="shared" si="15"/>
        <v>60000</v>
      </c>
    </row>
    <row r="133" spans="1:10" ht="27" customHeight="1">
      <c r="A133" s="31" t="s">
        <v>48</v>
      </c>
      <c r="B133" s="19" t="s">
        <v>6</v>
      </c>
      <c r="C133" s="19" t="s">
        <v>16</v>
      </c>
      <c r="D133" s="19" t="s">
        <v>8</v>
      </c>
      <c r="E133" s="19" t="s">
        <v>105</v>
      </c>
      <c r="F133" s="19" t="s">
        <v>62</v>
      </c>
      <c r="G133" s="19" t="s">
        <v>41</v>
      </c>
      <c r="H133" s="28">
        <v>46000</v>
      </c>
      <c r="I133" s="28">
        <v>60000</v>
      </c>
      <c r="J133" s="28">
        <v>60000</v>
      </c>
    </row>
    <row r="134" spans="1:10" ht="16.5" customHeight="1">
      <c r="A134" s="30" t="s">
        <v>88</v>
      </c>
      <c r="B134" s="19" t="s">
        <v>6</v>
      </c>
      <c r="C134" s="19" t="s">
        <v>16</v>
      </c>
      <c r="D134" s="19" t="s">
        <v>9</v>
      </c>
      <c r="E134" s="19" t="s">
        <v>104</v>
      </c>
      <c r="F134" s="19"/>
      <c r="G134" s="19"/>
      <c r="H134" s="28">
        <f>H135</f>
        <v>0</v>
      </c>
      <c r="I134" s="28">
        <f>I135</f>
        <v>0</v>
      </c>
      <c r="J134" s="28">
        <f>J135</f>
        <v>0</v>
      </c>
    </row>
    <row r="135" spans="1:10" ht="15.75" customHeight="1">
      <c r="A135" s="30" t="s">
        <v>68</v>
      </c>
      <c r="B135" s="19" t="s">
        <v>6</v>
      </c>
      <c r="C135" s="19" t="s">
        <v>16</v>
      </c>
      <c r="D135" s="19" t="s">
        <v>9</v>
      </c>
      <c r="E135" s="19" t="s">
        <v>104</v>
      </c>
      <c r="F135" s="19" t="s">
        <v>62</v>
      </c>
      <c r="G135" s="19"/>
      <c r="H135" s="28">
        <v>0</v>
      </c>
      <c r="I135" s="28">
        <v>0</v>
      </c>
      <c r="J135" s="28">
        <v>0</v>
      </c>
    </row>
    <row r="136" spans="1:10" ht="15.75" customHeight="1">
      <c r="A136" s="31" t="s">
        <v>48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 t="s">
        <v>62</v>
      </c>
      <c r="G136" s="19" t="s">
        <v>41</v>
      </c>
      <c r="H136" s="28">
        <v>0</v>
      </c>
      <c r="I136" s="28">
        <v>0</v>
      </c>
      <c r="J136" s="28">
        <v>0</v>
      </c>
    </row>
    <row r="137" spans="1:10" ht="12.75">
      <c r="A137" s="31" t="s">
        <v>57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 t="s">
        <v>46</v>
      </c>
      <c r="H137" s="28"/>
      <c r="I137" s="28">
        <v>0</v>
      </c>
      <c r="J137" s="28">
        <v>0</v>
      </c>
    </row>
    <row r="138" spans="1:10" ht="23.25" customHeight="1">
      <c r="A138" s="46" t="s">
        <v>69</v>
      </c>
      <c r="B138" s="42" t="s">
        <v>6</v>
      </c>
      <c r="C138" s="42" t="s">
        <v>16</v>
      </c>
      <c r="D138" s="42" t="s">
        <v>10</v>
      </c>
      <c r="E138" s="42" t="s">
        <v>120</v>
      </c>
      <c r="F138" s="47"/>
      <c r="G138" s="47"/>
      <c r="H138" s="48">
        <f>H139+H146</f>
        <v>7880585.92</v>
      </c>
      <c r="I138" s="48">
        <f>I139+I146</f>
        <v>1384658.05</v>
      </c>
      <c r="J138" s="48">
        <f>J139+J146</f>
        <v>1665429.52</v>
      </c>
    </row>
    <row r="139" spans="1:10" ht="16.5" customHeight="1">
      <c r="A139" s="22" t="s">
        <v>80</v>
      </c>
      <c r="B139" s="19" t="s">
        <v>6</v>
      </c>
      <c r="C139" s="19" t="s">
        <v>16</v>
      </c>
      <c r="D139" s="19" t="s">
        <v>10</v>
      </c>
      <c r="E139" s="19" t="s">
        <v>121</v>
      </c>
      <c r="F139" s="19"/>
      <c r="G139" s="19"/>
      <c r="H139" s="28">
        <f>H140</f>
        <v>7483743.72</v>
      </c>
      <c r="I139" s="28">
        <f>I140</f>
        <v>1384658.05</v>
      </c>
      <c r="J139" s="28">
        <f>J140</f>
        <v>1665429.52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10</v>
      </c>
      <c r="E140" s="19" t="s">
        <v>121</v>
      </c>
      <c r="F140" s="19" t="s">
        <v>62</v>
      </c>
      <c r="G140" s="19"/>
      <c r="H140" s="28">
        <f>H141+H142+H143+H144+H145</f>
        <v>7483743.72</v>
      </c>
      <c r="I140" s="28">
        <f>I141+I142+I143+I144+I145</f>
        <v>1384658.05</v>
      </c>
      <c r="J140" s="28">
        <f>J141+J142+J143+J144+J145</f>
        <v>1665429.52</v>
      </c>
    </row>
    <row r="141" spans="1:10" ht="12.75" customHeight="1">
      <c r="A141" s="30" t="s">
        <v>51</v>
      </c>
      <c r="B141" s="19" t="s">
        <v>6</v>
      </c>
      <c r="C141" s="19" t="s">
        <v>16</v>
      </c>
      <c r="D141" s="19" t="s">
        <v>10</v>
      </c>
      <c r="E141" s="19" t="s">
        <v>121</v>
      </c>
      <c r="F141" s="19" t="s">
        <v>140</v>
      </c>
      <c r="G141" s="19" t="s">
        <v>40</v>
      </c>
      <c r="H141" s="28">
        <v>199960</v>
      </c>
      <c r="I141" s="28">
        <v>200000</v>
      </c>
      <c r="J141" s="28">
        <v>200000</v>
      </c>
    </row>
    <row r="142" spans="1:10" ht="12.75" customHeight="1">
      <c r="A142" s="31" t="s">
        <v>48</v>
      </c>
      <c r="B142" s="19" t="s">
        <v>6</v>
      </c>
      <c r="C142" s="19" t="s">
        <v>16</v>
      </c>
      <c r="D142" s="19" t="s">
        <v>10</v>
      </c>
      <c r="E142" s="19" t="s">
        <v>121</v>
      </c>
      <c r="F142" s="19" t="s">
        <v>62</v>
      </c>
      <c r="G142" s="19" t="s">
        <v>41</v>
      </c>
      <c r="H142" s="28">
        <v>0</v>
      </c>
      <c r="I142" s="28">
        <v>0</v>
      </c>
      <c r="J142" s="28">
        <v>0</v>
      </c>
    </row>
    <row r="143" spans="1:10" ht="13.5" customHeight="1">
      <c r="A143" s="31" t="s">
        <v>38</v>
      </c>
      <c r="B143" s="19" t="s">
        <v>6</v>
      </c>
      <c r="C143" s="19" t="s">
        <v>16</v>
      </c>
      <c r="D143" s="19" t="s">
        <v>10</v>
      </c>
      <c r="E143" s="19" t="s">
        <v>121</v>
      </c>
      <c r="F143" s="19" t="s">
        <v>62</v>
      </c>
      <c r="G143" s="19" t="s">
        <v>39</v>
      </c>
      <c r="H143" s="28">
        <v>7283783.72</v>
      </c>
      <c r="I143" s="28">
        <v>1184658.05</v>
      </c>
      <c r="J143" s="28">
        <v>1465429.52</v>
      </c>
    </row>
    <row r="144" spans="1:10" ht="13.5" customHeight="1">
      <c r="A144" s="31" t="s">
        <v>49</v>
      </c>
      <c r="B144" s="19" t="s">
        <v>6</v>
      </c>
      <c r="C144" s="19" t="s">
        <v>16</v>
      </c>
      <c r="D144" s="19" t="s">
        <v>10</v>
      </c>
      <c r="E144" s="19" t="s">
        <v>121</v>
      </c>
      <c r="F144" s="19" t="s">
        <v>62</v>
      </c>
      <c r="G144" s="19" t="s">
        <v>45</v>
      </c>
      <c r="H144" s="28">
        <v>0</v>
      </c>
      <c r="I144" s="28">
        <v>0</v>
      </c>
      <c r="J144" s="28">
        <v>0</v>
      </c>
    </row>
    <row r="145" spans="1:10" ht="11.25" customHeight="1">
      <c r="A145" s="31" t="s">
        <v>57</v>
      </c>
      <c r="B145" s="19" t="s">
        <v>6</v>
      </c>
      <c r="C145" s="19" t="s">
        <v>16</v>
      </c>
      <c r="D145" s="19" t="s">
        <v>10</v>
      </c>
      <c r="E145" s="19" t="s">
        <v>121</v>
      </c>
      <c r="F145" s="19" t="s">
        <v>62</v>
      </c>
      <c r="G145" s="19" t="s">
        <v>46</v>
      </c>
      <c r="H145" s="28">
        <v>0</v>
      </c>
      <c r="I145" s="28">
        <v>0</v>
      </c>
      <c r="J145" s="28">
        <v>0</v>
      </c>
    </row>
    <row r="146" spans="1:10" ht="27" customHeight="1">
      <c r="A146" s="58" t="s">
        <v>163</v>
      </c>
      <c r="B146" s="42" t="s">
        <v>6</v>
      </c>
      <c r="C146" s="42"/>
      <c r="D146" s="42"/>
      <c r="E146" s="42" t="s">
        <v>112</v>
      </c>
      <c r="F146" s="42"/>
      <c r="G146" s="42"/>
      <c r="H146" s="45">
        <f>H150+H151</f>
        <v>396842.2</v>
      </c>
      <c r="I146" s="45">
        <f>I147</f>
        <v>0</v>
      </c>
      <c r="J146" s="45">
        <f>J147</f>
        <v>0</v>
      </c>
    </row>
    <row r="147" spans="1:10" ht="13.5" customHeight="1">
      <c r="A147" s="31" t="s">
        <v>83</v>
      </c>
      <c r="B147" s="19" t="s">
        <v>6</v>
      </c>
      <c r="C147" s="19" t="s">
        <v>11</v>
      </c>
      <c r="D147" s="19" t="s">
        <v>14</v>
      </c>
      <c r="E147" s="19" t="s">
        <v>113</v>
      </c>
      <c r="F147" s="19"/>
      <c r="G147" s="19"/>
      <c r="H147" s="28">
        <v>0</v>
      </c>
      <c r="I147" s="28">
        <v>0</v>
      </c>
      <c r="J147" s="28">
        <v>0</v>
      </c>
    </row>
    <row r="148" spans="1:10" ht="11.25" customHeight="1">
      <c r="A148" s="30" t="s">
        <v>68</v>
      </c>
      <c r="B148" s="19" t="s">
        <v>6</v>
      </c>
      <c r="C148" s="19" t="s">
        <v>11</v>
      </c>
      <c r="D148" s="19" t="s">
        <v>14</v>
      </c>
      <c r="E148" s="19" t="s">
        <v>113</v>
      </c>
      <c r="F148" s="19" t="s">
        <v>62</v>
      </c>
      <c r="G148" s="19"/>
      <c r="H148" s="28">
        <v>0</v>
      </c>
      <c r="I148" s="28">
        <v>0</v>
      </c>
      <c r="J148" s="28">
        <v>0</v>
      </c>
    </row>
    <row r="149" spans="1:10" ht="11.25" customHeight="1">
      <c r="A149" s="30" t="s">
        <v>50</v>
      </c>
      <c r="B149" s="19" t="s">
        <v>6</v>
      </c>
      <c r="C149" s="19" t="s">
        <v>11</v>
      </c>
      <c r="D149" s="19" t="s">
        <v>14</v>
      </c>
      <c r="E149" s="19" t="s">
        <v>113</v>
      </c>
      <c r="F149" s="19" t="s">
        <v>62</v>
      </c>
      <c r="G149" s="19" t="s">
        <v>36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48</v>
      </c>
      <c r="B150" s="19" t="s">
        <v>6</v>
      </c>
      <c r="C150" s="19" t="s">
        <v>11</v>
      </c>
      <c r="D150" s="19" t="s">
        <v>14</v>
      </c>
      <c r="E150" s="19" t="s">
        <v>113</v>
      </c>
      <c r="F150" s="19" t="s">
        <v>62</v>
      </c>
      <c r="G150" s="19" t="s">
        <v>41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48</v>
      </c>
      <c r="B151" s="19" t="s">
        <v>6</v>
      </c>
      <c r="C151" s="19" t="s">
        <v>11</v>
      </c>
      <c r="D151" s="19" t="s">
        <v>14</v>
      </c>
      <c r="E151" s="19" t="s">
        <v>157</v>
      </c>
      <c r="F151" s="19" t="s">
        <v>62</v>
      </c>
      <c r="G151" s="19" t="s">
        <v>41</v>
      </c>
      <c r="H151" s="28">
        <v>396842.2</v>
      </c>
      <c r="I151" s="28">
        <v>0</v>
      </c>
      <c r="J151" s="28">
        <v>0</v>
      </c>
    </row>
    <row r="152" spans="1:10" ht="27.75" customHeight="1">
      <c r="A152" s="58" t="s">
        <v>151</v>
      </c>
      <c r="B152" s="42" t="s">
        <v>6</v>
      </c>
      <c r="C152" s="42"/>
      <c r="D152" s="42"/>
      <c r="E152" s="42" t="s">
        <v>111</v>
      </c>
      <c r="F152" s="42"/>
      <c r="G152" s="42"/>
      <c r="H152" s="45">
        <f>H153+H166</f>
        <v>4631211.34</v>
      </c>
      <c r="I152" s="45">
        <f>I153+I166</f>
        <v>4459313.9399999995</v>
      </c>
      <c r="J152" s="45">
        <f>J153+J166</f>
        <v>4459313.9399999995</v>
      </c>
    </row>
    <row r="153" spans="1:10" ht="14.25" customHeight="1">
      <c r="A153" s="58" t="s">
        <v>132</v>
      </c>
      <c r="B153" s="42" t="s">
        <v>6</v>
      </c>
      <c r="C153" s="42" t="s">
        <v>17</v>
      </c>
      <c r="D153" s="42" t="s">
        <v>8</v>
      </c>
      <c r="E153" s="42"/>
      <c r="F153" s="42"/>
      <c r="G153" s="42"/>
      <c r="H153" s="45">
        <f>H154+H163</f>
        <v>4457591.34</v>
      </c>
      <c r="I153" s="45">
        <f>I154+I163</f>
        <v>4459313.9399999995</v>
      </c>
      <c r="J153" s="45">
        <f>J154+J163</f>
        <v>4459313.9399999995</v>
      </c>
    </row>
    <row r="154" spans="1:10" ht="14.25" customHeight="1">
      <c r="A154" s="22" t="s">
        <v>81</v>
      </c>
      <c r="B154" s="19" t="s">
        <v>6</v>
      </c>
      <c r="C154" s="19" t="s">
        <v>17</v>
      </c>
      <c r="D154" s="19" t="s">
        <v>8</v>
      </c>
      <c r="E154" s="19" t="s">
        <v>108</v>
      </c>
      <c r="F154" s="19"/>
      <c r="G154" s="19"/>
      <c r="H154" s="21">
        <f>H155</f>
        <v>1648277.4</v>
      </c>
      <c r="I154" s="21">
        <f>I155</f>
        <v>1650000</v>
      </c>
      <c r="J154" s="21">
        <f>J155</f>
        <v>1650000</v>
      </c>
    </row>
    <row r="155" spans="1:10" ht="13.5" customHeight="1">
      <c r="A155" s="30" t="s">
        <v>68</v>
      </c>
      <c r="B155" s="19" t="s">
        <v>6</v>
      </c>
      <c r="C155" s="19" t="s">
        <v>17</v>
      </c>
      <c r="D155" s="19" t="s">
        <v>8</v>
      </c>
      <c r="E155" s="19" t="s">
        <v>108</v>
      </c>
      <c r="F155" s="19" t="s">
        <v>62</v>
      </c>
      <c r="G155" s="19"/>
      <c r="H155" s="21">
        <f>H156+H157+H158+H159+H160+H161+H162</f>
        <v>1648277.4</v>
      </c>
      <c r="I155" s="21">
        <f>I156+I157+I158+I159+I160+I161+I162</f>
        <v>1650000</v>
      </c>
      <c r="J155" s="21">
        <f>J156+J157+J158+J159+J160+J161+J162</f>
        <v>1650000</v>
      </c>
    </row>
    <row r="156" spans="1:10" ht="15" customHeight="1">
      <c r="A156" s="31" t="s">
        <v>50</v>
      </c>
      <c r="B156" s="19" t="s">
        <v>6</v>
      </c>
      <c r="C156" s="19" t="s">
        <v>17</v>
      </c>
      <c r="D156" s="19" t="s">
        <v>8</v>
      </c>
      <c r="E156" s="19" t="s">
        <v>108</v>
      </c>
      <c r="F156" s="19" t="s">
        <v>62</v>
      </c>
      <c r="G156" s="19" t="s">
        <v>36</v>
      </c>
      <c r="H156" s="21">
        <v>0</v>
      </c>
      <c r="I156" s="21">
        <v>0</v>
      </c>
      <c r="J156" s="21">
        <v>0</v>
      </c>
    </row>
    <row r="157" spans="1:10" ht="15.75" customHeight="1">
      <c r="A157" s="31" t="s">
        <v>51</v>
      </c>
      <c r="B157" s="19" t="s">
        <v>6</v>
      </c>
      <c r="C157" s="19" t="s">
        <v>17</v>
      </c>
      <c r="D157" s="19" t="s">
        <v>8</v>
      </c>
      <c r="E157" s="19" t="s">
        <v>108</v>
      </c>
      <c r="F157" s="19" t="s">
        <v>140</v>
      </c>
      <c r="G157" s="19" t="s">
        <v>40</v>
      </c>
      <c r="H157" s="21">
        <v>1199200</v>
      </c>
      <c r="I157" s="21">
        <v>1199200</v>
      </c>
      <c r="J157" s="21">
        <v>1199200</v>
      </c>
    </row>
    <row r="158" spans="1:10" ht="14.25" customHeight="1">
      <c r="A158" s="31" t="s">
        <v>48</v>
      </c>
      <c r="B158" s="19" t="s">
        <v>6</v>
      </c>
      <c r="C158" s="19" t="s">
        <v>17</v>
      </c>
      <c r="D158" s="19" t="s">
        <v>8</v>
      </c>
      <c r="E158" s="19" t="s">
        <v>108</v>
      </c>
      <c r="F158" s="19" t="s">
        <v>62</v>
      </c>
      <c r="G158" s="19" t="s">
        <v>41</v>
      </c>
      <c r="H158" s="21">
        <v>0</v>
      </c>
      <c r="I158" s="21">
        <v>0</v>
      </c>
      <c r="J158" s="21">
        <v>0</v>
      </c>
    </row>
    <row r="159" spans="1:10" ht="14.25" customHeight="1">
      <c r="A159" s="31" t="s">
        <v>38</v>
      </c>
      <c r="B159" s="19" t="s">
        <v>6</v>
      </c>
      <c r="C159" s="19" t="s">
        <v>17</v>
      </c>
      <c r="D159" s="19" t="s">
        <v>8</v>
      </c>
      <c r="E159" s="19" t="s">
        <v>108</v>
      </c>
      <c r="F159" s="19" t="s">
        <v>62</v>
      </c>
      <c r="G159" s="19" t="s">
        <v>39</v>
      </c>
      <c r="H159" s="21">
        <v>349077.4</v>
      </c>
      <c r="I159" s="21">
        <v>400000</v>
      </c>
      <c r="J159" s="21">
        <v>400000</v>
      </c>
    </row>
    <row r="160" spans="1:10" ht="12.75">
      <c r="A160" s="31" t="s">
        <v>55</v>
      </c>
      <c r="B160" s="19" t="s">
        <v>6</v>
      </c>
      <c r="C160" s="19" t="s">
        <v>17</v>
      </c>
      <c r="D160" s="19" t="s">
        <v>8</v>
      </c>
      <c r="E160" s="19" t="s">
        <v>108</v>
      </c>
      <c r="F160" s="19" t="s">
        <v>62</v>
      </c>
      <c r="G160" s="37" t="s">
        <v>42</v>
      </c>
      <c r="H160" s="21">
        <v>0</v>
      </c>
      <c r="I160" s="21">
        <v>0</v>
      </c>
      <c r="J160" s="21">
        <v>0</v>
      </c>
    </row>
    <row r="161" spans="1:10" ht="12" customHeight="1">
      <c r="A161" s="31" t="s">
        <v>49</v>
      </c>
      <c r="B161" s="19" t="s">
        <v>6</v>
      </c>
      <c r="C161" s="19" t="s">
        <v>17</v>
      </c>
      <c r="D161" s="19" t="s">
        <v>8</v>
      </c>
      <c r="E161" s="19" t="s">
        <v>108</v>
      </c>
      <c r="F161" s="19" t="s">
        <v>62</v>
      </c>
      <c r="G161" s="19" t="s">
        <v>45</v>
      </c>
      <c r="H161" s="21">
        <v>100000</v>
      </c>
      <c r="I161" s="21">
        <v>50800</v>
      </c>
      <c r="J161" s="21">
        <v>50800</v>
      </c>
    </row>
    <row r="162" spans="1:10" ht="13.5" customHeight="1">
      <c r="A162" s="31" t="s">
        <v>57</v>
      </c>
      <c r="B162" s="19" t="s">
        <v>6</v>
      </c>
      <c r="C162" s="19" t="s">
        <v>17</v>
      </c>
      <c r="D162" s="19" t="s">
        <v>8</v>
      </c>
      <c r="E162" s="19" t="s">
        <v>108</v>
      </c>
      <c r="F162" s="19" t="s">
        <v>62</v>
      </c>
      <c r="G162" s="19" t="s">
        <v>46</v>
      </c>
      <c r="H162" s="28">
        <v>0</v>
      </c>
      <c r="I162" s="28">
        <v>0</v>
      </c>
      <c r="J162" s="28">
        <v>0</v>
      </c>
    </row>
    <row r="163" spans="1:10" ht="13.5" customHeight="1">
      <c r="A163" s="22" t="s">
        <v>71</v>
      </c>
      <c r="B163" s="19" t="s">
        <v>6</v>
      </c>
      <c r="C163" s="19" t="s">
        <v>17</v>
      </c>
      <c r="D163" s="19" t="s">
        <v>8</v>
      </c>
      <c r="E163" s="19" t="s">
        <v>106</v>
      </c>
      <c r="F163" s="19"/>
      <c r="G163" s="19"/>
      <c r="H163" s="21">
        <f aca="true" t="shared" si="16" ref="H163:J164">H164</f>
        <v>2809313.94</v>
      </c>
      <c r="I163" s="21">
        <f t="shared" si="16"/>
        <v>2809313.94</v>
      </c>
      <c r="J163" s="21">
        <f t="shared" si="16"/>
        <v>2809313.94</v>
      </c>
    </row>
    <row r="164" spans="1:10" ht="13.5" customHeight="1">
      <c r="A164" s="22" t="s">
        <v>78</v>
      </c>
      <c r="B164" s="19" t="s">
        <v>6</v>
      </c>
      <c r="C164" s="19" t="s">
        <v>17</v>
      </c>
      <c r="D164" s="19" t="s">
        <v>8</v>
      </c>
      <c r="E164" s="19" t="s">
        <v>106</v>
      </c>
      <c r="F164" s="19" t="s">
        <v>59</v>
      </c>
      <c r="G164" s="19"/>
      <c r="H164" s="21">
        <f t="shared" si="16"/>
        <v>2809313.94</v>
      </c>
      <c r="I164" s="21">
        <f t="shared" si="16"/>
        <v>2809313.94</v>
      </c>
      <c r="J164" s="21">
        <f t="shared" si="16"/>
        <v>2809313.94</v>
      </c>
    </row>
    <row r="165" spans="1:10" ht="13.5" customHeight="1">
      <c r="A165" s="38" t="s">
        <v>79</v>
      </c>
      <c r="B165" s="19" t="s">
        <v>6</v>
      </c>
      <c r="C165" s="19" t="s">
        <v>17</v>
      </c>
      <c r="D165" s="19" t="s">
        <v>8</v>
      </c>
      <c r="E165" s="19" t="s">
        <v>106</v>
      </c>
      <c r="F165" s="19" t="s">
        <v>59</v>
      </c>
      <c r="G165" s="19" t="s">
        <v>58</v>
      </c>
      <c r="H165" s="21">
        <v>2809313.94</v>
      </c>
      <c r="I165" s="21">
        <v>2809313.94</v>
      </c>
      <c r="J165" s="21">
        <v>2809313.94</v>
      </c>
    </row>
    <row r="166" spans="1:10" ht="12.75" customHeight="1">
      <c r="A166" s="59" t="s">
        <v>82</v>
      </c>
      <c r="B166" s="47" t="s">
        <v>6</v>
      </c>
      <c r="C166" s="47" t="s">
        <v>12</v>
      </c>
      <c r="D166" s="47" t="s">
        <v>16</v>
      </c>
      <c r="E166" s="47" t="s">
        <v>107</v>
      </c>
      <c r="F166" s="47"/>
      <c r="G166" s="47"/>
      <c r="H166" s="45">
        <f>H168+H171</f>
        <v>173620</v>
      </c>
      <c r="I166" s="45">
        <f>I167</f>
        <v>0</v>
      </c>
      <c r="J166" s="45">
        <f>J167</f>
        <v>0</v>
      </c>
    </row>
    <row r="167" spans="1:10" ht="13.5" customHeight="1">
      <c r="A167" s="30" t="s">
        <v>68</v>
      </c>
      <c r="B167" s="19" t="s">
        <v>6</v>
      </c>
      <c r="C167" s="19" t="s">
        <v>12</v>
      </c>
      <c r="D167" s="19" t="s">
        <v>16</v>
      </c>
      <c r="E167" s="19" t="s">
        <v>107</v>
      </c>
      <c r="F167" s="19" t="s">
        <v>62</v>
      </c>
      <c r="G167" s="19"/>
      <c r="H167" s="21">
        <v>0</v>
      </c>
      <c r="I167" s="21">
        <v>0</v>
      </c>
      <c r="J167" s="21">
        <v>0</v>
      </c>
    </row>
    <row r="168" spans="1:10" ht="14.25" customHeight="1">
      <c r="A168" s="31" t="s">
        <v>38</v>
      </c>
      <c r="B168" s="19" t="s">
        <v>6</v>
      </c>
      <c r="C168" s="19" t="s">
        <v>12</v>
      </c>
      <c r="D168" s="19" t="s">
        <v>16</v>
      </c>
      <c r="E168" s="19" t="s">
        <v>107</v>
      </c>
      <c r="F168" s="19" t="s">
        <v>62</v>
      </c>
      <c r="G168" s="19" t="s">
        <v>39</v>
      </c>
      <c r="H168" s="21">
        <v>73620</v>
      </c>
      <c r="I168" s="21">
        <v>0</v>
      </c>
      <c r="J168" s="21">
        <v>0</v>
      </c>
    </row>
    <row r="169" spans="1:10" ht="13.5" customHeight="1">
      <c r="A169" s="31" t="s">
        <v>57</v>
      </c>
      <c r="B169" s="19" t="s">
        <v>6</v>
      </c>
      <c r="C169" s="19" t="s">
        <v>12</v>
      </c>
      <c r="D169" s="19" t="s">
        <v>16</v>
      </c>
      <c r="E169" s="19" t="s">
        <v>107</v>
      </c>
      <c r="F169" s="19" t="s">
        <v>62</v>
      </c>
      <c r="G169" s="19" t="s">
        <v>46</v>
      </c>
      <c r="H169" s="21">
        <v>0</v>
      </c>
      <c r="I169" s="21">
        <v>0</v>
      </c>
      <c r="J169" s="21">
        <v>0</v>
      </c>
    </row>
    <row r="170" spans="1:10" ht="13.5" customHeight="1">
      <c r="A170" s="31" t="s">
        <v>165</v>
      </c>
      <c r="B170" s="19" t="s">
        <v>6</v>
      </c>
      <c r="C170" s="19" t="s">
        <v>12</v>
      </c>
      <c r="D170" s="19" t="s">
        <v>16</v>
      </c>
      <c r="E170" s="19" t="s">
        <v>164</v>
      </c>
      <c r="F170" s="19" t="s">
        <v>62</v>
      </c>
      <c r="G170" s="19"/>
      <c r="H170" s="21"/>
      <c r="I170" s="21"/>
      <c r="J170" s="21"/>
    </row>
    <row r="171" spans="1:10" ht="13.5" customHeight="1">
      <c r="A171" s="31"/>
      <c r="B171" s="19" t="s">
        <v>6</v>
      </c>
      <c r="C171" s="19" t="s">
        <v>12</v>
      </c>
      <c r="D171" s="19" t="s">
        <v>16</v>
      </c>
      <c r="E171" s="19" t="s">
        <v>164</v>
      </c>
      <c r="F171" s="19" t="s">
        <v>62</v>
      </c>
      <c r="G171" s="19" t="s">
        <v>46</v>
      </c>
      <c r="H171" s="21">
        <v>100000</v>
      </c>
      <c r="I171" s="21"/>
      <c r="J171" s="21"/>
    </row>
    <row r="172" spans="1:10" ht="13.5" customHeight="1">
      <c r="A172" s="40" t="s">
        <v>77</v>
      </c>
      <c r="B172" s="37"/>
      <c r="C172" s="37"/>
      <c r="D172" s="37"/>
      <c r="E172" s="37"/>
      <c r="F172" s="37"/>
      <c r="G172" s="37"/>
      <c r="H172" s="34">
        <f>H105+H10</f>
        <v>19349382.33</v>
      </c>
      <c r="I172" s="34">
        <f>I105+I10-281401.57</f>
        <v>10974661.23</v>
      </c>
      <c r="J172" s="34">
        <f>J105+J10-582831.77</f>
        <v>11073803.59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.1968503937007874" right="0.1968503937007874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2024-01-18T00:51:41Z</cp:lastPrinted>
  <dcterms:created xsi:type="dcterms:W3CDTF">2002-11-05T02:31:31Z</dcterms:created>
  <dcterms:modified xsi:type="dcterms:W3CDTF">2024-01-18T00:54:39Z</dcterms:modified>
  <cp:category/>
  <cp:version/>
  <cp:contentType/>
  <cp:contentStatus/>
</cp:coreProperties>
</file>