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<sst xmlns="http://schemas.openxmlformats.org/spreadsheetml/2006/main" count="845" uniqueCount="153">
  <si>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</si>
  <si>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</si>
  <si>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</si>
  <si>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</si>
  <si>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</si>
  <si>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</si>
  <si>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</si>
  <si>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</si>
  <si>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</si>
  <si>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</si>
  <si>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</si>
  <si>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</si>
  <si>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</si>
  <si>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</si>
  <si>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</si>
  <si>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</si>
  <si>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</si>
  <si>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</si>
  <si>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</si>
  <si>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</si>
  <si>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</si>
  <si>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</si>
  <si>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</si>
  <si>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</si>
  <si>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</si>
  <si>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</si>
  <si>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</si>
  <si>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</si>
  <si>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</si>
  <si>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</si>
  <si>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</si>
  <si>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</si>
  <si>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</si>
  <si>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</si>
  <si>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</si>
  <si>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</si>
  <si>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</si>
  <si>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</si>
  <si>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</si>
  <si>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</si>
  <si>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</si>
  <si>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</si>
  <si>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</si>
  <si>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</si>
  <si>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</si>
  <si>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</si>
  <si>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</si>
  <si>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</si>
  <si>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</si>
  <si>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</si>
  <si>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</si>
  <si>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</si>
  <si>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</si>
  <si>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</si>
  <si>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</si>
  <si>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</si>
  <si>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</si>
  <si>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</si>
  <si>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</si>
  <si>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</si>
  <si>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</si>
  <si>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</si>
  <si>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</si>
  <si>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</si>
  <si>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</si>
  <si>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</si>
  <si>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</si>
  <si>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</si>
  <si>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</si>
  <si>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</si>
  <si>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</si>
  <si>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</si>
  <si>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</si>
  <si>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</si>
  <si>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</si>
  <si>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</si>
  <si>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</si>
  <si>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</si>
  <si>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</si>
  <si>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</si>
  <si>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</si>
  <si>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</si>
  <si>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</si>
  <si>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</si>
  <si>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</si>
  <si>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</si>
  <si>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</si>
  <si>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</si>
  <si>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</si>
  <si>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</si>
  <si>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</si>
  <si>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</si>
  <si>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</si>
  <si>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</si>
  <si>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</si>
  <si>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</si>
  <si>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</si>
  <si>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</si>
  <si>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</si>
  <si>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</si>
  <si>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</si>
  <si>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</si>
  <si>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</si>
  <si>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</si>
  <si>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</si>
  <si>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</si>
  <si>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</si>
  <si>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</si>
  <si>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</si>
  <si>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</si>
  <si>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</si>
  <si>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</si>
  <si>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</si>
  <si>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</si>
  <si>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</si>
  <si>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</si>
  <si>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</si>
  <si>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</si>
  <si>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</si>
  <si>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</si>
  <si>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</si>
  <si>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</si>
  <si>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</si>
  <si>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</si>
  <si>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</si>
  <si>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</si>
  <si>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</si>
  <si>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</si>
  <si>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</si>
  <si>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</si>
  <si>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</si>
  <si>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</si>
  <si>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</si>
  <si>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</si>
  <si>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</si>
  <si>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</si>
  <si>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</si>
  <si>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</si>
  <si>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</si>
  <si>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</si>
  <si>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</si>
  <si>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</si>
  <si>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</si>
  <si>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</si>
  <si>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</si>
  <si>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</si>
  <si>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</si>
  <si>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</si>
  <si>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</si>
  <si>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 xml:space="preserve"> бюджета Нижнебузулинского сельсовета на 2019 год и плановый период 2020 и 2021 годов</t>
  </si>
  <si>
    <t>2021 год</t>
  </si>
  <si>
    <r>
      <t xml:space="preserve">от " 29 </t>
    </r>
    <r>
      <rPr>
        <sz val="10"/>
        <rFont val="Arial Cyr"/>
        <family val="0"/>
      </rPr>
      <t>"  декабря 2018г №19</t>
    </r>
  </si>
  <si>
    <t xml:space="preserve">Приложение № 11 к Решению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</si>
</sst>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4" fillId="0" borderId="0" xfId="0" applyNumberFormat="1" applyFont="1" applyFill="1" applyBorder="1" applyAlignment="1">
      <alignment horizontal="left"/>
    </xf>
    <xf numFmtId="181" fontId="52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33" borderId="10" xfId="53" applyFont="1" applyFill="1" applyBorder="1" applyAlignment="1">
      <alignment horizontal="left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12" fillId="33" borderId="14" xfId="0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left" vertical="top" wrapText="1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wrapText="1"/>
    </xf>
    <xf numFmtId="49" fontId="53" fillId="33" borderId="10" xfId="0" applyNumberFormat="1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 wrapText="1"/>
    </xf>
    <xf numFmtId="49" fontId="54" fillId="35" borderId="10" xfId="0" applyNumberFormat="1" applyFont="1" applyFill="1" applyBorder="1" applyAlignment="1">
      <alignment wrapText="1"/>
    </xf>
    <xf numFmtId="0" fontId="54" fillId="35" borderId="10" xfId="0" applyFont="1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9" fillId="35" borderId="10" xfId="53" applyFont="1" applyFill="1" applyBorder="1" applyAlignment="1">
      <alignment horizontal="left" wrapText="1"/>
      <protection/>
    </xf>
    <xf numFmtId="0" fontId="14" fillId="35" borderId="10" xfId="0" applyFont="1" applyFill="1" applyBorder="1" applyAlignment="1">
      <alignment horizontal="left" wrapText="1"/>
    </xf>
    <xf numFmtId="49" fontId="53" fillId="35" borderId="10" xfId="0" applyNumberFormat="1" applyFont="1" applyFill="1" applyBorder="1" applyAlignment="1">
      <alignment horizontal="center" wrapText="1"/>
    </xf>
    <xf numFmtId="49" fontId="53" fillId="35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tabSelected="1" zoomScalePageLayoutView="0" workbookViewId="0" topLeftCell="A124">
      <selection activeCell="B160" sqref="B160"/>
    </sheetView>
  </sheetViews>
  <sheetFormatPr defaultColWidth="9.00390625" defaultRowHeight="12.75"/>
  <cols>
    <col min="1" max="1" width="86.00390625" style="16" customWidth="1"/>
    <col min="2" max="2" width="7.625" style="15" customWidth="1"/>
    <col min="3" max="3" width="6.375" style="15" customWidth="1"/>
    <col min="4" max="4" width="5.75390625" style="15" customWidth="1"/>
    <col min="5" max="5" width="19.00390625" style="15" customWidth="1"/>
    <col min="6" max="6" width="7.75390625" style="15" customWidth="1"/>
    <col min="7" max="7" width="8.00390625" style="15" customWidth="1"/>
    <col min="8" max="10" width="13.375" style="12" customWidth="1"/>
    <col min="11" max="11" width="10.375" style="0" customWidth="1"/>
  </cols>
  <sheetData>
    <row r="1" spans="1:13" ht="12.75">
      <c r="A1" s="13"/>
      <c r="B1" s="14"/>
      <c r="C1" s="14"/>
      <c r="I1" s="80" t="s">
        <v>152</v>
      </c>
      <c r="J1" s="81"/>
      <c r="K1" s="81"/>
      <c r="L1" s="81"/>
      <c r="M1" s="81"/>
    </row>
    <row r="2" spans="1:13" ht="12.75">
      <c r="A2" s="13"/>
      <c r="B2" s="14"/>
      <c r="C2" s="14"/>
      <c r="I2" s="80" t="s">
        <v>151</v>
      </c>
      <c r="J2" s="81"/>
      <c r="K2" s="81"/>
      <c r="L2" s="81"/>
      <c r="M2" s="81"/>
    </row>
    <row r="3" spans="1:11" ht="18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1"/>
    </row>
    <row r="4" spans="1:11" ht="18">
      <c r="A4" s="82" t="s">
        <v>149</v>
      </c>
      <c r="B4" s="82"/>
      <c r="C4" s="82"/>
      <c r="D4" s="82"/>
      <c r="E4" s="82"/>
      <c r="F4" s="82"/>
      <c r="G4" s="82"/>
      <c r="H4" s="82"/>
      <c r="I4" s="82"/>
      <c r="J4" s="82"/>
      <c r="K4" s="1"/>
    </row>
    <row r="5" spans="1:11" ht="12.75">
      <c r="A5" s="18" t="s">
        <v>61</v>
      </c>
      <c r="B5" s="19"/>
      <c r="C5" s="19"/>
      <c r="D5" s="19"/>
      <c r="E5" s="19"/>
      <c r="F5" s="20"/>
      <c r="G5" s="20"/>
      <c r="H5" s="17" t="s">
        <v>144</v>
      </c>
      <c r="I5" s="17" t="s">
        <v>148</v>
      </c>
      <c r="J5" s="17" t="s">
        <v>150</v>
      </c>
      <c r="K5" s="2"/>
    </row>
    <row r="6" spans="1:11" ht="10.5" customHeight="1">
      <c r="A6" s="74" t="s">
        <v>7</v>
      </c>
      <c r="B6" s="79" t="s">
        <v>4</v>
      </c>
      <c r="C6" s="79" t="s">
        <v>0</v>
      </c>
      <c r="D6" s="79" t="s">
        <v>1</v>
      </c>
      <c r="E6" s="79" t="s">
        <v>28</v>
      </c>
      <c r="F6" s="79" t="s">
        <v>29</v>
      </c>
      <c r="G6" s="74" t="s">
        <v>32</v>
      </c>
      <c r="H6" s="74" t="s">
        <v>19</v>
      </c>
      <c r="I6" s="74" t="s">
        <v>19</v>
      </c>
      <c r="J6" s="74" t="s">
        <v>19</v>
      </c>
      <c r="K6" s="3"/>
    </row>
    <row r="7" spans="1:11" ht="12.75" customHeight="1">
      <c r="A7" s="77"/>
      <c r="B7" s="79"/>
      <c r="C7" s="79"/>
      <c r="D7" s="79"/>
      <c r="E7" s="79"/>
      <c r="F7" s="79"/>
      <c r="G7" s="75"/>
      <c r="H7" s="75"/>
      <c r="I7" s="75"/>
      <c r="J7" s="75"/>
      <c r="K7" s="3"/>
    </row>
    <row r="8" spans="1:11" ht="8.25" customHeight="1">
      <c r="A8" s="78"/>
      <c r="B8" s="79"/>
      <c r="C8" s="79"/>
      <c r="D8" s="79"/>
      <c r="E8" s="79"/>
      <c r="F8" s="79"/>
      <c r="G8" s="76"/>
      <c r="H8" s="76"/>
      <c r="I8" s="76"/>
      <c r="J8" s="76"/>
      <c r="K8" s="3"/>
    </row>
    <row r="9" spans="1:11" ht="14.25" customHeight="1">
      <c r="A9" s="21" t="s">
        <v>21</v>
      </c>
      <c r="B9" s="22" t="s">
        <v>6</v>
      </c>
      <c r="C9" s="23"/>
      <c r="D9" s="23"/>
      <c r="E9" s="23"/>
      <c r="F9" s="23"/>
      <c r="G9" s="24"/>
      <c r="H9" s="25">
        <f>H10</f>
        <v>3196433.46</v>
      </c>
      <c r="I9" s="25">
        <f>I10</f>
        <v>3384910.2199999997</v>
      </c>
      <c r="J9" s="25">
        <f>J10</f>
        <v>3389910.2199999997</v>
      </c>
      <c r="K9" s="3"/>
    </row>
    <row r="10" spans="1:11" ht="14.25" customHeight="1">
      <c r="A10" s="21" t="s">
        <v>20</v>
      </c>
      <c r="B10" s="22" t="s">
        <v>6</v>
      </c>
      <c r="C10" s="23"/>
      <c r="D10" s="23"/>
      <c r="E10" s="23"/>
      <c r="F10" s="23"/>
      <c r="G10" s="24"/>
      <c r="H10" s="26">
        <f>H11+H70+H79+H84+H58</f>
        <v>3196433.46</v>
      </c>
      <c r="I10" s="26">
        <f>I11+I70+I79+I84+I58</f>
        <v>3384910.2199999997</v>
      </c>
      <c r="J10" s="26">
        <f>J11+J70+J79+J84+J58</f>
        <v>3389910.2199999997</v>
      </c>
      <c r="K10" s="3"/>
    </row>
    <row r="11" spans="1:11" ht="12.75">
      <c r="A11" s="21" t="s">
        <v>2</v>
      </c>
      <c r="B11" s="27" t="s">
        <v>6</v>
      </c>
      <c r="C11" s="27" t="s">
        <v>8</v>
      </c>
      <c r="D11" s="27"/>
      <c r="E11" s="27"/>
      <c r="F11" s="27"/>
      <c r="G11" s="27"/>
      <c r="H11" s="28">
        <f>H12+H19+H45+H50</f>
        <v>2954626.57</v>
      </c>
      <c r="I11" s="28">
        <f>I12+I19+I45+I50</f>
        <v>3153362.84</v>
      </c>
      <c r="J11" s="28">
        <f>J12+J19+J45+J50</f>
        <v>3158362.84</v>
      </c>
      <c r="K11" s="4"/>
    </row>
    <row r="12" spans="1:11" ht="26.25" thickBot="1">
      <c r="A12" s="54" t="s">
        <v>96</v>
      </c>
      <c r="B12" s="52" t="s">
        <v>6</v>
      </c>
      <c r="C12" s="52" t="s">
        <v>8</v>
      </c>
      <c r="D12" s="52" t="s">
        <v>9</v>
      </c>
      <c r="E12" s="52"/>
      <c r="F12" s="52"/>
      <c r="G12" s="52"/>
      <c r="H12" s="55">
        <f aca="true" t="shared" si="0" ref="H12:J14">H13</f>
        <v>702906</v>
      </c>
      <c r="I12" s="55">
        <f t="shared" si="0"/>
        <v>705000</v>
      </c>
      <c r="J12" s="55">
        <f t="shared" si="0"/>
        <v>710000</v>
      </c>
      <c r="K12" s="4"/>
    </row>
    <row r="13" spans="1:11" ht="12.75">
      <c r="A13" s="21" t="s">
        <v>20</v>
      </c>
      <c r="B13" s="29" t="s">
        <v>6</v>
      </c>
      <c r="C13" s="29" t="s">
        <v>8</v>
      </c>
      <c r="D13" s="29" t="s">
        <v>9</v>
      </c>
      <c r="E13" s="30" t="s">
        <v>98</v>
      </c>
      <c r="F13" s="29"/>
      <c r="G13" s="29"/>
      <c r="H13" s="31">
        <f t="shared" si="0"/>
        <v>702906</v>
      </c>
      <c r="I13" s="31">
        <f t="shared" si="0"/>
        <v>705000</v>
      </c>
      <c r="J13" s="31">
        <f t="shared" si="0"/>
        <v>710000</v>
      </c>
      <c r="K13" s="5"/>
    </row>
    <row r="14" spans="1:11" ht="15.75" customHeight="1" thickBot="1">
      <c r="A14" s="32" t="s">
        <v>66</v>
      </c>
      <c r="B14" s="29" t="s">
        <v>6</v>
      </c>
      <c r="C14" s="29" t="s">
        <v>8</v>
      </c>
      <c r="D14" s="29" t="s">
        <v>9</v>
      </c>
      <c r="E14" s="29" t="s">
        <v>99</v>
      </c>
      <c r="F14" s="29"/>
      <c r="G14" s="29"/>
      <c r="H14" s="31">
        <f t="shared" si="0"/>
        <v>702906</v>
      </c>
      <c r="I14" s="31">
        <f t="shared" si="0"/>
        <v>705000</v>
      </c>
      <c r="J14" s="31">
        <f t="shared" si="0"/>
        <v>710000</v>
      </c>
      <c r="K14" s="5"/>
    </row>
    <row r="15" spans="1:11" ht="26.25" thickBot="1">
      <c r="A15" s="33" t="s">
        <v>91</v>
      </c>
      <c r="B15" s="29" t="s">
        <v>6</v>
      </c>
      <c r="C15" s="29" t="s">
        <v>8</v>
      </c>
      <c r="D15" s="29" t="s">
        <v>9</v>
      </c>
      <c r="E15" s="29" t="s">
        <v>99</v>
      </c>
      <c r="F15" s="29" t="s">
        <v>31</v>
      </c>
      <c r="G15" s="29"/>
      <c r="H15" s="34">
        <f>H16+H17</f>
        <v>702906</v>
      </c>
      <c r="I15" s="34">
        <f>I16+I17</f>
        <v>705000</v>
      </c>
      <c r="J15" s="34">
        <f>J16+J17</f>
        <v>710000</v>
      </c>
      <c r="K15" s="6"/>
    </row>
    <row r="16" spans="1:11" ht="15" customHeight="1">
      <c r="A16" s="32" t="s">
        <v>92</v>
      </c>
      <c r="B16" s="29" t="s">
        <v>6</v>
      </c>
      <c r="C16" s="29" t="s">
        <v>8</v>
      </c>
      <c r="D16" s="29" t="s">
        <v>9</v>
      </c>
      <c r="E16" s="29" t="s">
        <v>99</v>
      </c>
      <c r="F16" s="29" t="s">
        <v>31</v>
      </c>
      <c r="G16" s="29" t="s">
        <v>34</v>
      </c>
      <c r="H16" s="34">
        <v>551000</v>
      </c>
      <c r="I16" s="34">
        <v>551000</v>
      </c>
      <c r="J16" s="34">
        <v>551000</v>
      </c>
      <c r="K16" s="6"/>
    </row>
    <row r="17" spans="1:11" ht="17.25" customHeight="1">
      <c r="A17" s="35" t="s">
        <v>103</v>
      </c>
      <c r="B17" s="29" t="s">
        <v>6</v>
      </c>
      <c r="C17" s="29" t="s">
        <v>8</v>
      </c>
      <c r="D17" s="29" t="s">
        <v>9</v>
      </c>
      <c r="E17" s="29" t="s">
        <v>99</v>
      </c>
      <c r="F17" s="29" t="s">
        <v>31</v>
      </c>
      <c r="G17" s="29" t="s">
        <v>33</v>
      </c>
      <c r="H17" s="34">
        <v>151906</v>
      </c>
      <c r="I17" s="34">
        <v>154000</v>
      </c>
      <c r="J17" s="34">
        <v>159000</v>
      </c>
      <c r="K17" s="6"/>
    </row>
    <row r="18" spans="1:11" ht="26.25" customHeight="1">
      <c r="A18" s="36" t="s">
        <v>104</v>
      </c>
      <c r="B18" s="29" t="s">
        <v>6</v>
      </c>
      <c r="C18" s="29" t="s">
        <v>8</v>
      </c>
      <c r="D18" s="29" t="s">
        <v>11</v>
      </c>
      <c r="E18" s="37" t="s">
        <v>101</v>
      </c>
      <c r="F18" s="29" t="s">
        <v>139</v>
      </c>
      <c r="G18" s="29" t="s">
        <v>33</v>
      </c>
      <c r="H18" s="38"/>
      <c r="I18" s="38"/>
      <c r="J18" s="38"/>
      <c r="K18" s="6"/>
    </row>
    <row r="19" spans="1:11" ht="27.75" customHeight="1">
      <c r="A19" s="51" t="s">
        <v>5</v>
      </c>
      <c r="B19" s="52" t="s">
        <v>6</v>
      </c>
      <c r="C19" s="52" t="s">
        <v>8</v>
      </c>
      <c r="D19" s="52" t="s">
        <v>11</v>
      </c>
      <c r="E19" s="52"/>
      <c r="F19" s="52"/>
      <c r="G19" s="52"/>
      <c r="H19" s="53">
        <f>H20</f>
        <v>2172978</v>
      </c>
      <c r="I19" s="53">
        <f>I20</f>
        <v>2373615</v>
      </c>
      <c r="J19" s="53">
        <f>J20</f>
        <v>2373615</v>
      </c>
      <c r="K19" s="7"/>
    </row>
    <row r="20" spans="1:11" ht="12.75">
      <c r="A20" s="21" t="s">
        <v>20</v>
      </c>
      <c r="B20" s="29" t="s">
        <v>6</v>
      </c>
      <c r="C20" s="29" t="s">
        <v>8</v>
      </c>
      <c r="D20" s="29" t="s">
        <v>11</v>
      </c>
      <c r="E20" s="30" t="s">
        <v>98</v>
      </c>
      <c r="F20" s="29"/>
      <c r="G20" s="29"/>
      <c r="H20" s="34">
        <f>H21+H40</f>
        <v>2172978</v>
      </c>
      <c r="I20" s="34">
        <f>I21+I40</f>
        <v>2373615</v>
      </c>
      <c r="J20" s="34">
        <f>J21+J40</f>
        <v>2373615</v>
      </c>
      <c r="K20" s="6"/>
    </row>
    <row r="21" spans="1:11" ht="12.75">
      <c r="A21" s="39" t="s">
        <v>100</v>
      </c>
      <c r="B21" s="29" t="s">
        <v>6</v>
      </c>
      <c r="C21" s="29" t="s">
        <v>8</v>
      </c>
      <c r="D21" s="29" t="s">
        <v>11</v>
      </c>
      <c r="E21" s="30" t="s">
        <v>101</v>
      </c>
      <c r="F21" s="29"/>
      <c r="G21" s="29"/>
      <c r="H21" s="34">
        <f>H22+H26+H34</f>
        <v>1669370</v>
      </c>
      <c r="I21" s="34">
        <f>I22+I26+I34</f>
        <v>1868615</v>
      </c>
      <c r="J21" s="34">
        <f>J22+J26+J34</f>
        <v>1868615</v>
      </c>
      <c r="K21" s="6"/>
    </row>
    <row r="22" spans="1:11" ht="12.75">
      <c r="A22" s="36" t="s">
        <v>102</v>
      </c>
      <c r="B22" s="29" t="s">
        <v>6</v>
      </c>
      <c r="C22" s="29" t="s">
        <v>8</v>
      </c>
      <c r="D22" s="29" t="s">
        <v>11</v>
      </c>
      <c r="E22" s="30" t="s">
        <v>101</v>
      </c>
      <c r="F22" s="29" t="s">
        <v>31</v>
      </c>
      <c r="G22" s="29"/>
      <c r="H22" s="72">
        <f>H23+H24</f>
        <v>1158370</v>
      </c>
      <c r="I22" s="72">
        <f>I23+I24</f>
        <v>1120000</v>
      </c>
      <c r="J22" s="72">
        <f>J23+J24</f>
        <v>1120000</v>
      </c>
      <c r="K22" s="6"/>
    </row>
    <row r="23" spans="1:11" ht="12.75">
      <c r="A23" s="32" t="s">
        <v>92</v>
      </c>
      <c r="B23" s="29" t="s">
        <v>6</v>
      </c>
      <c r="C23" s="29" t="s">
        <v>8</v>
      </c>
      <c r="D23" s="29" t="s">
        <v>11</v>
      </c>
      <c r="E23" s="30" t="s">
        <v>101</v>
      </c>
      <c r="F23" s="29" t="s">
        <v>31</v>
      </c>
      <c r="G23" s="29" t="s">
        <v>34</v>
      </c>
      <c r="H23" s="72">
        <v>876000</v>
      </c>
      <c r="I23" s="72">
        <v>878000</v>
      </c>
      <c r="J23" s="72">
        <v>878000</v>
      </c>
      <c r="K23" s="6"/>
    </row>
    <row r="24" spans="1:11" ht="12.75">
      <c r="A24" s="35" t="s">
        <v>103</v>
      </c>
      <c r="B24" s="29" t="s">
        <v>6</v>
      </c>
      <c r="C24" s="29" t="s">
        <v>8</v>
      </c>
      <c r="D24" s="29" t="s">
        <v>11</v>
      </c>
      <c r="E24" s="30" t="s">
        <v>101</v>
      </c>
      <c r="F24" s="29" t="s">
        <v>31</v>
      </c>
      <c r="G24" s="29" t="s">
        <v>33</v>
      </c>
      <c r="H24" s="72">
        <v>282370</v>
      </c>
      <c r="I24" s="72">
        <v>242000</v>
      </c>
      <c r="J24" s="72">
        <v>242000</v>
      </c>
      <c r="K24" s="6"/>
    </row>
    <row r="25" spans="1:11" ht="25.5">
      <c r="A25" s="36" t="s">
        <v>104</v>
      </c>
      <c r="B25" s="29" t="s">
        <v>6</v>
      </c>
      <c r="C25" s="29" t="s">
        <v>8</v>
      </c>
      <c r="D25" s="29" t="s">
        <v>11</v>
      </c>
      <c r="E25" s="37" t="s">
        <v>101</v>
      </c>
      <c r="F25" s="29" t="s">
        <v>139</v>
      </c>
      <c r="G25" s="29" t="s">
        <v>33</v>
      </c>
      <c r="H25" s="38"/>
      <c r="I25" s="38"/>
      <c r="J25" s="38"/>
      <c r="K25" s="5"/>
    </row>
    <row r="26" spans="1:11" ht="12.75">
      <c r="A26" s="40" t="s">
        <v>68</v>
      </c>
      <c r="B26" s="29" t="s">
        <v>6</v>
      </c>
      <c r="C26" s="29" t="s">
        <v>8</v>
      </c>
      <c r="D26" s="29" t="s">
        <v>11</v>
      </c>
      <c r="E26" s="37" t="s">
        <v>101</v>
      </c>
      <c r="F26" s="29" t="s">
        <v>62</v>
      </c>
      <c r="G26" s="29"/>
      <c r="H26" s="38">
        <f>H27+H28+H29+H30+H31+H32+H33</f>
        <v>471000</v>
      </c>
      <c r="I26" s="38">
        <f>I27+I28+I29+I30+I31+I32+I33</f>
        <v>604515</v>
      </c>
      <c r="J26" s="38">
        <f>J27+J28+J29+J30+J31+J32+J33</f>
        <v>604515</v>
      </c>
      <c r="K26" s="5"/>
    </row>
    <row r="27" spans="1:18" ht="12.75">
      <c r="A27" s="41" t="s">
        <v>47</v>
      </c>
      <c r="B27" s="29" t="s">
        <v>6</v>
      </c>
      <c r="C27" s="29" t="s">
        <v>8</v>
      </c>
      <c r="D27" s="29" t="s">
        <v>11</v>
      </c>
      <c r="E27" s="37" t="s">
        <v>101</v>
      </c>
      <c r="F27" s="29" t="s">
        <v>62</v>
      </c>
      <c r="G27" s="29" t="s">
        <v>35</v>
      </c>
      <c r="H27" s="38">
        <v>68100</v>
      </c>
      <c r="I27" s="38">
        <v>68100</v>
      </c>
      <c r="J27" s="38">
        <v>68100</v>
      </c>
      <c r="K27" s="5"/>
      <c r="R27" s="5"/>
    </row>
    <row r="28" spans="1:18" ht="14.25" customHeight="1">
      <c r="A28" s="41" t="s">
        <v>50</v>
      </c>
      <c r="B28" s="29" t="s">
        <v>6</v>
      </c>
      <c r="C28" s="29" t="s">
        <v>8</v>
      </c>
      <c r="D28" s="29" t="s">
        <v>11</v>
      </c>
      <c r="E28" s="37" t="s">
        <v>101</v>
      </c>
      <c r="F28" s="29" t="s">
        <v>62</v>
      </c>
      <c r="G28" s="29" t="s">
        <v>36</v>
      </c>
      <c r="H28" s="38">
        <v>0</v>
      </c>
      <c r="I28" s="38">
        <v>0</v>
      </c>
      <c r="J28" s="38">
        <v>0</v>
      </c>
      <c r="K28" s="8"/>
      <c r="R28" s="8"/>
    </row>
    <row r="29" spans="1:18" ht="14.25" customHeight="1">
      <c r="A29" s="41" t="s">
        <v>51</v>
      </c>
      <c r="B29" s="29" t="s">
        <v>6</v>
      </c>
      <c r="C29" s="29" t="s">
        <v>8</v>
      </c>
      <c r="D29" s="29" t="s">
        <v>11</v>
      </c>
      <c r="E29" s="37" t="s">
        <v>101</v>
      </c>
      <c r="F29" s="29" t="s">
        <v>62</v>
      </c>
      <c r="G29" s="29" t="s">
        <v>40</v>
      </c>
      <c r="H29" s="38">
        <v>307686</v>
      </c>
      <c r="I29" s="38">
        <v>259472</v>
      </c>
      <c r="J29" s="38">
        <v>259472</v>
      </c>
      <c r="K29" s="8"/>
      <c r="R29" s="8"/>
    </row>
    <row r="30" spans="1:18" ht="14.25" customHeight="1">
      <c r="A30" s="41" t="s">
        <v>48</v>
      </c>
      <c r="B30" s="29" t="s">
        <v>6</v>
      </c>
      <c r="C30" s="29" t="s">
        <v>8</v>
      </c>
      <c r="D30" s="29" t="s">
        <v>11</v>
      </c>
      <c r="E30" s="37" t="s">
        <v>101</v>
      </c>
      <c r="F30" s="29" t="s">
        <v>62</v>
      </c>
      <c r="G30" s="29" t="s">
        <v>41</v>
      </c>
      <c r="H30" s="38">
        <v>20000</v>
      </c>
      <c r="I30" s="38">
        <v>14600</v>
      </c>
      <c r="J30" s="38">
        <v>14600</v>
      </c>
      <c r="K30" s="8"/>
      <c r="R30" s="8"/>
    </row>
    <row r="31" spans="1:18" ht="14.25" customHeight="1">
      <c r="A31" s="41" t="s">
        <v>38</v>
      </c>
      <c r="B31" s="29" t="s">
        <v>6</v>
      </c>
      <c r="C31" s="29" t="s">
        <v>8</v>
      </c>
      <c r="D31" s="29" t="s">
        <v>11</v>
      </c>
      <c r="E31" s="37" t="s">
        <v>101</v>
      </c>
      <c r="F31" s="29" t="s">
        <v>62</v>
      </c>
      <c r="G31" s="29" t="s">
        <v>39</v>
      </c>
      <c r="H31" s="38">
        <v>48214</v>
      </c>
      <c r="I31" s="38">
        <v>137343</v>
      </c>
      <c r="J31" s="38">
        <v>137343</v>
      </c>
      <c r="K31" s="4"/>
      <c r="R31" s="4"/>
    </row>
    <row r="32" spans="1:18" ht="14.25" customHeight="1">
      <c r="A32" s="41" t="s">
        <v>49</v>
      </c>
      <c r="B32" s="29" t="s">
        <v>6</v>
      </c>
      <c r="C32" s="29" t="s">
        <v>8</v>
      </c>
      <c r="D32" s="29" t="s">
        <v>11</v>
      </c>
      <c r="E32" s="37" t="s">
        <v>101</v>
      </c>
      <c r="F32" s="29" t="s">
        <v>62</v>
      </c>
      <c r="G32" s="29" t="s">
        <v>45</v>
      </c>
      <c r="H32" s="38">
        <v>0</v>
      </c>
      <c r="I32" s="38">
        <v>25000</v>
      </c>
      <c r="J32" s="38">
        <v>25000</v>
      </c>
      <c r="K32" s="8"/>
      <c r="R32" s="8"/>
    </row>
    <row r="33" spans="1:18" ht="14.25" customHeight="1">
      <c r="A33" s="41" t="s">
        <v>57</v>
      </c>
      <c r="B33" s="29" t="s">
        <v>6</v>
      </c>
      <c r="C33" s="29" t="s">
        <v>8</v>
      </c>
      <c r="D33" s="29" t="s">
        <v>11</v>
      </c>
      <c r="E33" s="37" t="s">
        <v>101</v>
      </c>
      <c r="F33" s="29" t="s">
        <v>62</v>
      </c>
      <c r="G33" s="29" t="s">
        <v>46</v>
      </c>
      <c r="H33" s="38">
        <v>27000</v>
      </c>
      <c r="I33" s="38">
        <v>100000</v>
      </c>
      <c r="J33" s="38">
        <v>100000</v>
      </c>
      <c r="K33" s="8"/>
      <c r="R33" s="8"/>
    </row>
    <row r="34" spans="1:18" ht="16.5" customHeight="1">
      <c r="A34" s="41" t="s">
        <v>141</v>
      </c>
      <c r="B34" s="29" t="s">
        <v>6</v>
      </c>
      <c r="C34" s="29" t="s">
        <v>8</v>
      </c>
      <c r="D34" s="29" t="s">
        <v>11</v>
      </c>
      <c r="E34" s="37" t="s">
        <v>101</v>
      </c>
      <c r="F34" s="29" t="s">
        <v>44</v>
      </c>
      <c r="G34" s="29"/>
      <c r="H34" s="38">
        <f>H35+H37</f>
        <v>40000</v>
      </c>
      <c r="I34" s="38">
        <f>I35+I37</f>
        <v>144100</v>
      </c>
      <c r="J34" s="38">
        <f>J35+J37</f>
        <v>144100</v>
      </c>
      <c r="K34" s="8"/>
      <c r="R34" s="8"/>
    </row>
    <row r="35" spans="1:18" ht="12.75">
      <c r="A35" s="41" t="s">
        <v>52</v>
      </c>
      <c r="B35" s="42" t="s">
        <v>6</v>
      </c>
      <c r="C35" s="42" t="s">
        <v>8</v>
      </c>
      <c r="D35" s="42" t="s">
        <v>11</v>
      </c>
      <c r="E35" s="37" t="s">
        <v>101</v>
      </c>
      <c r="F35" s="42" t="s">
        <v>43</v>
      </c>
      <c r="G35" s="42"/>
      <c r="H35" s="38">
        <f>H36</f>
        <v>5000</v>
      </c>
      <c r="I35" s="38">
        <f>I36</f>
        <v>139100</v>
      </c>
      <c r="J35" s="38">
        <f>J36</f>
        <v>139100</v>
      </c>
      <c r="K35" s="5"/>
      <c r="R35" s="5"/>
    </row>
    <row r="36" spans="1:18" ht="12.75">
      <c r="A36" s="41" t="s">
        <v>55</v>
      </c>
      <c r="B36" s="42" t="s">
        <v>6</v>
      </c>
      <c r="C36" s="42" t="s">
        <v>8</v>
      </c>
      <c r="D36" s="42" t="s">
        <v>11</v>
      </c>
      <c r="E36" s="37" t="s">
        <v>101</v>
      </c>
      <c r="F36" s="42" t="s">
        <v>43</v>
      </c>
      <c r="G36" s="42" t="s">
        <v>42</v>
      </c>
      <c r="H36" s="38">
        <v>5000</v>
      </c>
      <c r="I36" s="38">
        <v>139100</v>
      </c>
      <c r="J36" s="38">
        <v>139100</v>
      </c>
      <c r="K36" s="5"/>
      <c r="R36" s="5"/>
    </row>
    <row r="37" spans="1:18" ht="12.75">
      <c r="A37" s="41" t="s">
        <v>53</v>
      </c>
      <c r="B37" s="42" t="s">
        <v>6</v>
      </c>
      <c r="C37" s="42" t="s">
        <v>8</v>
      </c>
      <c r="D37" s="42" t="s">
        <v>11</v>
      </c>
      <c r="E37" s="37" t="s">
        <v>101</v>
      </c>
      <c r="F37" s="42" t="s">
        <v>54</v>
      </c>
      <c r="G37" s="42"/>
      <c r="H37" s="38">
        <f>H38</f>
        <v>35000</v>
      </c>
      <c r="I37" s="38">
        <f>I38</f>
        <v>5000</v>
      </c>
      <c r="J37" s="38">
        <f>J38</f>
        <v>5000</v>
      </c>
      <c r="K37" s="5"/>
      <c r="R37" s="5"/>
    </row>
    <row r="38" spans="1:18" ht="12.75">
      <c r="A38" s="41" t="s">
        <v>55</v>
      </c>
      <c r="B38" s="42" t="s">
        <v>6</v>
      </c>
      <c r="C38" s="42" t="s">
        <v>8</v>
      </c>
      <c r="D38" s="42" t="s">
        <v>11</v>
      </c>
      <c r="E38" s="37" t="s">
        <v>101</v>
      </c>
      <c r="F38" s="42" t="s">
        <v>54</v>
      </c>
      <c r="G38" s="42" t="s">
        <v>42</v>
      </c>
      <c r="H38" s="38">
        <v>35000</v>
      </c>
      <c r="I38" s="38">
        <v>5000</v>
      </c>
      <c r="J38" s="38">
        <v>5000</v>
      </c>
      <c r="K38" s="5"/>
      <c r="R38" s="5"/>
    </row>
    <row r="39" spans="1:18" ht="12.75">
      <c r="A39" s="32" t="s">
        <v>20</v>
      </c>
      <c r="B39" s="29" t="s">
        <v>6</v>
      </c>
      <c r="C39" s="29" t="s">
        <v>8</v>
      </c>
      <c r="D39" s="29" t="s">
        <v>11</v>
      </c>
      <c r="E39" s="30" t="s">
        <v>98</v>
      </c>
      <c r="F39" s="29"/>
      <c r="G39" s="29"/>
      <c r="H39" s="38">
        <f aca="true" t="shared" si="1" ref="H39:J40">H40</f>
        <v>503608</v>
      </c>
      <c r="I39" s="38">
        <f t="shared" si="1"/>
        <v>505000</v>
      </c>
      <c r="J39" s="38">
        <f t="shared" si="1"/>
        <v>505000</v>
      </c>
      <c r="K39" s="5"/>
      <c r="R39" s="5"/>
    </row>
    <row r="40" spans="1:18" ht="12.75" customHeight="1">
      <c r="A40" s="40" t="s">
        <v>27</v>
      </c>
      <c r="B40" s="29" t="s">
        <v>6</v>
      </c>
      <c r="C40" s="29" t="s">
        <v>8</v>
      </c>
      <c r="D40" s="29" t="s">
        <v>11</v>
      </c>
      <c r="E40" s="37" t="s">
        <v>106</v>
      </c>
      <c r="F40" s="29"/>
      <c r="G40" s="29"/>
      <c r="H40" s="38">
        <f t="shared" si="1"/>
        <v>503608</v>
      </c>
      <c r="I40" s="38">
        <f t="shared" si="1"/>
        <v>505000</v>
      </c>
      <c r="J40" s="38">
        <f t="shared" si="1"/>
        <v>505000</v>
      </c>
      <c r="K40" s="5"/>
      <c r="R40" s="5"/>
    </row>
    <row r="41" spans="1:18" ht="25.5">
      <c r="A41" s="43" t="s">
        <v>91</v>
      </c>
      <c r="B41" s="29" t="s">
        <v>6</v>
      </c>
      <c r="C41" s="29" t="s">
        <v>8</v>
      </c>
      <c r="D41" s="29" t="s">
        <v>11</v>
      </c>
      <c r="E41" s="30" t="s">
        <v>106</v>
      </c>
      <c r="F41" s="29" t="s">
        <v>31</v>
      </c>
      <c r="G41" s="29"/>
      <c r="H41" s="38">
        <f>H42+H43</f>
        <v>503608</v>
      </c>
      <c r="I41" s="38">
        <f>I42+I43</f>
        <v>505000</v>
      </c>
      <c r="J41" s="38">
        <f>J42+J43</f>
        <v>505000</v>
      </c>
      <c r="K41" s="5"/>
      <c r="R41" s="5"/>
    </row>
    <row r="42" spans="1:18" ht="12.75">
      <c r="A42" s="32" t="s">
        <v>92</v>
      </c>
      <c r="B42" s="29" t="s">
        <v>6</v>
      </c>
      <c r="C42" s="29" t="s">
        <v>8</v>
      </c>
      <c r="D42" s="29" t="s">
        <v>11</v>
      </c>
      <c r="E42" s="30" t="s">
        <v>106</v>
      </c>
      <c r="F42" s="29" t="s">
        <v>31</v>
      </c>
      <c r="G42" s="29" t="s">
        <v>34</v>
      </c>
      <c r="H42" s="38">
        <v>373801</v>
      </c>
      <c r="I42" s="38">
        <v>375000</v>
      </c>
      <c r="J42" s="38">
        <v>375000</v>
      </c>
      <c r="K42" s="5"/>
      <c r="R42" s="5"/>
    </row>
    <row r="43" spans="1:18" ht="12.75">
      <c r="A43" s="35" t="s">
        <v>103</v>
      </c>
      <c r="B43" s="29" t="s">
        <v>6</v>
      </c>
      <c r="C43" s="29" t="s">
        <v>8</v>
      </c>
      <c r="D43" s="29" t="s">
        <v>11</v>
      </c>
      <c r="E43" s="30" t="s">
        <v>106</v>
      </c>
      <c r="F43" s="29" t="s">
        <v>31</v>
      </c>
      <c r="G43" s="29" t="s">
        <v>33</v>
      </c>
      <c r="H43" s="38">
        <v>129807</v>
      </c>
      <c r="I43" s="38">
        <v>130000</v>
      </c>
      <c r="J43" s="38">
        <v>130000</v>
      </c>
      <c r="K43" s="5"/>
      <c r="R43" s="5"/>
    </row>
    <row r="44" spans="1:18" ht="25.5">
      <c r="A44" s="36" t="s">
        <v>104</v>
      </c>
      <c r="B44" s="29" t="s">
        <v>6</v>
      </c>
      <c r="C44" s="29" t="s">
        <v>8</v>
      </c>
      <c r="D44" s="29" t="s">
        <v>11</v>
      </c>
      <c r="E44" s="30" t="s">
        <v>106</v>
      </c>
      <c r="F44" s="29" t="s">
        <v>139</v>
      </c>
      <c r="G44" s="29" t="s">
        <v>33</v>
      </c>
      <c r="H44" s="31"/>
      <c r="I44" s="31"/>
      <c r="J44" s="31"/>
      <c r="K44" s="5"/>
      <c r="R44" s="5"/>
    </row>
    <row r="45" spans="1:18" ht="12.75">
      <c r="A45" s="56" t="s">
        <v>18</v>
      </c>
      <c r="B45" s="52" t="s">
        <v>6</v>
      </c>
      <c r="C45" s="52" t="s">
        <v>8</v>
      </c>
      <c r="D45" s="52" t="s">
        <v>12</v>
      </c>
      <c r="E45" s="52"/>
      <c r="F45" s="52"/>
      <c r="G45" s="52"/>
      <c r="H45" s="55">
        <f aca="true" t="shared" si="2" ref="H45:J48">H46</f>
        <v>10000</v>
      </c>
      <c r="I45" s="55">
        <f t="shared" si="2"/>
        <v>10000</v>
      </c>
      <c r="J45" s="55">
        <f t="shared" si="2"/>
        <v>10000</v>
      </c>
      <c r="K45" s="5"/>
      <c r="R45" s="5"/>
    </row>
    <row r="46" spans="1:18" ht="14.25" customHeight="1">
      <c r="A46" s="21" t="s">
        <v>20</v>
      </c>
      <c r="B46" s="29" t="s">
        <v>6</v>
      </c>
      <c r="C46" s="29" t="s">
        <v>8</v>
      </c>
      <c r="D46" s="29" t="s">
        <v>12</v>
      </c>
      <c r="E46" s="29" t="s">
        <v>98</v>
      </c>
      <c r="F46" s="27"/>
      <c r="G46" s="27"/>
      <c r="H46" s="28">
        <f t="shared" si="2"/>
        <v>10000</v>
      </c>
      <c r="I46" s="28">
        <f t="shared" si="2"/>
        <v>10000</v>
      </c>
      <c r="J46" s="28">
        <f t="shared" si="2"/>
        <v>10000</v>
      </c>
      <c r="K46" s="4"/>
      <c r="R46" s="4"/>
    </row>
    <row r="47" spans="1:18" ht="15" customHeight="1">
      <c r="A47" s="45" t="s">
        <v>93</v>
      </c>
      <c r="B47" s="29" t="s">
        <v>6</v>
      </c>
      <c r="C47" s="29" t="s">
        <v>8</v>
      </c>
      <c r="D47" s="29" t="s">
        <v>12</v>
      </c>
      <c r="E47" s="29" t="s">
        <v>105</v>
      </c>
      <c r="F47" s="29"/>
      <c r="G47" s="29"/>
      <c r="H47" s="38">
        <f t="shared" si="2"/>
        <v>10000</v>
      </c>
      <c r="I47" s="38">
        <f t="shared" si="2"/>
        <v>10000</v>
      </c>
      <c r="J47" s="38">
        <f t="shared" si="2"/>
        <v>10000</v>
      </c>
      <c r="K47" s="5"/>
      <c r="R47" s="5"/>
    </row>
    <row r="48" spans="1:18" ht="15.75" customHeight="1">
      <c r="A48" s="32" t="s">
        <v>67</v>
      </c>
      <c r="B48" s="29" t="s">
        <v>6</v>
      </c>
      <c r="C48" s="29" t="s">
        <v>8</v>
      </c>
      <c r="D48" s="29" t="s">
        <v>12</v>
      </c>
      <c r="E48" s="29" t="s">
        <v>105</v>
      </c>
      <c r="F48" s="29" t="s">
        <v>56</v>
      </c>
      <c r="G48" s="29"/>
      <c r="H48" s="38">
        <f t="shared" si="2"/>
        <v>10000</v>
      </c>
      <c r="I48" s="38">
        <f t="shared" si="2"/>
        <v>10000</v>
      </c>
      <c r="J48" s="38">
        <f t="shared" si="2"/>
        <v>10000</v>
      </c>
      <c r="K48" s="5"/>
      <c r="R48" s="5"/>
    </row>
    <row r="49" spans="1:18" ht="15.75" customHeight="1">
      <c r="A49" s="32" t="s">
        <v>55</v>
      </c>
      <c r="B49" s="29" t="s">
        <v>6</v>
      </c>
      <c r="C49" s="29" t="s">
        <v>8</v>
      </c>
      <c r="D49" s="29" t="s">
        <v>12</v>
      </c>
      <c r="E49" s="29" t="s">
        <v>105</v>
      </c>
      <c r="F49" s="29" t="s">
        <v>56</v>
      </c>
      <c r="G49" s="29" t="s">
        <v>42</v>
      </c>
      <c r="H49" s="38">
        <v>10000</v>
      </c>
      <c r="I49" s="38">
        <v>10000</v>
      </c>
      <c r="J49" s="38">
        <v>10000</v>
      </c>
      <c r="K49" s="5"/>
      <c r="R49" s="5"/>
    </row>
    <row r="50" spans="1:18" ht="17.25" customHeight="1">
      <c r="A50" s="56" t="s">
        <v>109</v>
      </c>
      <c r="B50" s="52" t="s">
        <v>6</v>
      </c>
      <c r="C50" s="52" t="s">
        <v>8</v>
      </c>
      <c r="D50" s="52" t="s">
        <v>13</v>
      </c>
      <c r="E50" s="52"/>
      <c r="F50" s="52"/>
      <c r="G50" s="52"/>
      <c r="H50" s="55">
        <f>H51+H55</f>
        <v>68742.57</v>
      </c>
      <c r="I50" s="55">
        <f>I51+I55</f>
        <v>64747.84</v>
      </c>
      <c r="J50" s="55">
        <f>J51+J55</f>
        <v>64747.84</v>
      </c>
      <c r="K50" s="5"/>
      <c r="R50" s="5"/>
    </row>
    <row r="51" spans="1:18" ht="15.75" customHeight="1">
      <c r="A51" s="21" t="s">
        <v>20</v>
      </c>
      <c r="B51" s="29" t="s">
        <v>6</v>
      </c>
      <c r="C51" s="29" t="s">
        <v>8</v>
      </c>
      <c r="D51" s="29" t="s">
        <v>13</v>
      </c>
      <c r="E51" s="29" t="s">
        <v>108</v>
      </c>
      <c r="F51" s="29"/>
      <c r="G51" s="29"/>
      <c r="H51" s="38">
        <f>H53</f>
        <v>68072.57</v>
      </c>
      <c r="I51" s="38">
        <f>I53</f>
        <v>64077.84</v>
      </c>
      <c r="J51" s="38">
        <f>J53</f>
        <v>64077.84</v>
      </c>
      <c r="K51" s="5"/>
      <c r="R51" s="5"/>
    </row>
    <row r="52" spans="1:18" ht="15.75" customHeight="1">
      <c r="A52" s="32" t="s">
        <v>26</v>
      </c>
      <c r="B52" s="29" t="s">
        <v>6</v>
      </c>
      <c r="C52" s="29"/>
      <c r="D52" s="29"/>
      <c r="E52" s="29" t="s">
        <v>107</v>
      </c>
      <c r="F52" s="29"/>
      <c r="G52" s="29"/>
      <c r="H52" s="38">
        <f aca="true" t="shared" si="3" ref="H52:J53">H53</f>
        <v>68072.57</v>
      </c>
      <c r="I52" s="38">
        <f t="shared" si="3"/>
        <v>64077.84</v>
      </c>
      <c r="J52" s="38">
        <f t="shared" si="3"/>
        <v>64077.84</v>
      </c>
      <c r="K52" s="5"/>
      <c r="R52" s="5"/>
    </row>
    <row r="53" spans="1:18" ht="15.75" customHeight="1">
      <c r="A53" s="40" t="s">
        <v>84</v>
      </c>
      <c r="B53" s="29" t="s">
        <v>6</v>
      </c>
      <c r="C53" s="29" t="s">
        <v>8</v>
      </c>
      <c r="D53" s="29" t="s">
        <v>13</v>
      </c>
      <c r="E53" s="29" t="s">
        <v>107</v>
      </c>
      <c r="F53" s="29" t="s">
        <v>59</v>
      </c>
      <c r="G53" s="29"/>
      <c r="H53" s="38">
        <f t="shared" si="3"/>
        <v>68072.57</v>
      </c>
      <c r="I53" s="38">
        <f t="shared" si="3"/>
        <v>64077.84</v>
      </c>
      <c r="J53" s="38">
        <f t="shared" si="3"/>
        <v>64077.84</v>
      </c>
      <c r="K53" s="5"/>
      <c r="R53" s="5"/>
    </row>
    <row r="54" spans="1:18" ht="15.75" customHeight="1">
      <c r="A54" s="46" t="s">
        <v>90</v>
      </c>
      <c r="B54" s="29" t="s">
        <v>6</v>
      </c>
      <c r="C54" s="29" t="s">
        <v>8</v>
      </c>
      <c r="D54" s="29" t="s">
        <v>13</v>
      </c>
      <c r="E54" s="29" t="s">
        <v>107</v>
      </c>
      <c r="F54" s="29" t="s">
        <v>59</v>
      </c>
      <c r="G54" s="29" t="s">
        <v>58</v>
      </c>
      <c r="H54" s="38">
        <v>68072.57</v>
      </c>
      <c r="I54" s="38">
        <v>64077.84</v>
      </c>
      <c r="J54" s="38">
        <v>64077.84</v>
      </c>
      <c r="K54" s="5"/>
      <c r="R54" s="5"/>
    </row>
    <row r="55" spans="1:18" ht="15.75" customHeight="1">
      <c r="A55" s="32" t="s">
        <v>26</v>
      </c>
      <c r="B55" s="29" t="s">
        <v>6</v>
      </c>
      <c r="C55" s="29"/>
      <c r="D55" s="29"/>
      <c r="E55" s="29" t="s">
        <v>143</v>
      </c>
      <c r="F55" s="29"/>
      <c r="G55" s="29"/>
      <c r="H55" s="38">
        <f aca="true" t="shared" si="4" ref="H55:J56">H56</f>
        <v>670</v>
      </c>
      <c r="I55" s="38">
        <f t="shared" si="4"/>
        <v>670</v>
      </c>
      <c r="J55" s="38">
        <f t="shared" si="4"/>
        <v>670</v>
      </c>
      <c r="K55" s="5"/>
      <c r="R55" s="5"/>
    </row>
    <row r="56" spans="1:18" ht="15.75" customHeight="1">
      <c r="A56" s="40" t="s">
        <v>84</v>
      </c>
      <c r="B56" s="29" t="s">
        <v>6</v>
      </c>
      <c r="C56" s="29" t="s">
        <v>8</v>
      </c>
      <c r="D56" s="29" t="s">
        <v>13</v>
      </c>
      <c r="E56" s="29" t="s">
        <v>143</v>
      </c>
      <c r="F56" s="29" t="s">
        <v>59</v>
      </c>
      <c r="G56" s="29"/>
      <c r="H56" s="38">
        <f t="shared" si="4"/>
        <v>670</v>
      </c>
      <c r="I56" s="38">
        <f t="shared" si="4"/>
        <v>670</v>
      </c>
      <c r="J56" s="38">
        <f t="shared" si="4"/>
        <v>670</v>
      </c>
      <c r="K56" s="5"/>
      <c r="R56" s="5"/>
    </row>
    <row r="57" spans="1:18" ht="15.75" customHeight="1">
      <c r="A57" s="46" t="s">
        <v>90</v>
      </c>
      <c r="B57" s="29" t="s">
        <v>6</v>
      </c>
      <c r="C57" s="29" t="s">
        <v>8</v>
      </c>
      <c r="D57" s="29" t="s">
        <v>13</v>
      </c>
      <c r="E57" s="29" t="s">
        <v>143</v>
      </c>
      <c r="F57" s="29" t="s">
        <v>59</v>
      </c>
      <c r="G57" s="29" t="s">
        <v>58</v>
      </c>
      <c r="H57" s="38">
        <v>670</v>
      </c>
      <c r="I57" s="38">
        <v>670</v>
      </c>
      <c r="J57" s="38">
        <v>670</v>
      </c>
      <c r="K57" s="5"/>
      <c r="R57" s="5"/>
    </row>
    <row r="58" spans="1:18" ht="15.75" customHeight="1">
      <c r="A58" s="56" t="s">
        <v>25</v>
      </c>
      <c r="B58" s="52" t="s">
        <v>6</v>
      </c>
      <c r="C58" s="52" t="s">
        <v>9</v>
      </c>
      <c r="D58" s="52"/>
      <c r="E58" s="52"/>
      <c r="F58" s="52"/>
      <c r="G58" s="52"/>
      <c r="H58" s="55">
        <f>H62+H66+H68</f>
        <v>92700</v>
      </c>
      <c r="I58" s="55">
        <f>I62+I66+I68</f>
        <v>92700</v>
      </c>
      <c r="J58" s="55">
        <f>J62+J66+J68</f>
        <v>92700</v>
      </c>
      <c r="K58" s="5"/>
      <c r="R58" s="4"/>
    </row>
    <row r="59" spans="1:18" ht="15" customHeight="1">
      <c r="A59" s="32" t="s">
        <v>30</v>
      </c>
      <c r="B59" s="29" t="s">
        <v>6</v>
      </c>
      <c r="C59" s="29" t="s">
        <v>9</v>
      </c>
      <c r="D59" s="29" t="s">
        <v>10</v>
      </c>
      <c r="E59" s="29"/>
      <c r="F59" s="29"/>
      <c r="G59" s="29"/>
      <c r="H59" s="38">
        <f aca="true" t="shared" si="5" ref="H59:J60">H60</f>
        <v>0</v>
      </c>
      <c r="I59" s="38">
        <f t="shared" si="5"/>
        <v>0</v>
      </c>
      <c r="J59" s="38">
        <f t="shared" si="5"/>
        <v>0</v>
      </c>
      <c r="K59" s="5"/>
      <c r="R59" s="4"/>
    </row>
    <row r="60" spans="1:18" ht="15" customHeight="1">
      <c r="A60" s="32" t="s">
        <v>20</v>
      </c>
      <c r="B60" s="29" t="s">
        <v>6</v>
      </c>
      <c r="C60" s="29" t="s">
        <v>9</v>
      </c>
      <c r="D60" s="29" t="s">
        <v>10</v>
      </c>
      <c r="E60" s="29" t="s">
        <v>129</v>
      </c>
      <c r="F60" s="29"/>
      <c r="G60" s="29"/>
      <c r="H60" s="38">
        <f t="shared" si="5"/>
        <v>0</v>
      </c>
      <c r="I60" s="38">
        <f t="shared" si="5"/>
        <v>0</v>
      </c>
      <c r="J60" s="38">
        <f t="shared" si="5"/>
        <v>0</v>
      </c>
      <c r="K60" s="5"/>
      <c r="R60" s="4"/>
    </row>
    <row r="61" spans="1:18" ht="15.75" customHeight="1">
      <c r="A61" s="32" t="s">
        <v>65</v>
      </c>
      <c r="B61" s="29" t="s">
        <v>6</v>
      </c>
      <c r="C61" s="29" t="s">
        <v>9</v>
      </c>
      <c r="D61" s="29" t="s">
        <v>10</v>
      </c>
      <c r="E61" s="29" t="s">
        <v>108</v>
      </c>
      <c r="F61" s="29"/>
      <c r="G61" s="29"/>
      <c r="H61" s="38">
        <v>0</v>
      </c>
      <c r="I61" s="38">
        <v>0</v>
      </c>
      <c r="J61" s="38">
        <v>0</v>
      </c>
      <c r="K61" s="5"/>
      <c r="R61" s="4"/>
    </row>
    <row r="62" spans="1:18" ht="25.5">
      <c r="A62" s="43" t="s">
        <v>91</v>
      </c>
      <c r="B62" s="29" t="s">
        <v>6</v>
      </c>
      <c r="C62" s="29" t="s">
        <v>9</v>
      </c>
      <c r="D62" s="29" t="s">
        <v>10</v>
      </c>
      <c r="E62" s="29" t="s">
        <v>130</v>
      </c>
      <c r="F62" s="29" t="s">
        <v>31</v>
      </c>
      <c r="G62" s="29"/>
      <c r="H62" s="38">
        <f>H63+H64</f>
        <v>86000</v>
      </c>
      <c r="I62" s="38">
        <f>I63+I64</f>
        <v>86000</v>
      </c>
      <c r="J62" s="38">
        <f>J63+J64</f>
        <v>86000</v>
      </c>
      <c r="K62" s="5"/>
      <c r="R62" s="4"/>
    </row>
    <row r="63" spans="1:18" ht="15.75" customHeight="1">
      <c r="A63" s="32" t="s">
        <v>92</v>
      </c>
      <c r="B63" s="29" t="s">
        <v>6</v>
      </c>
      <c r="C63" s="29" t="s">
        <v>9</v>
      </c>
      <c r="D63" s="29" t="s">
        <v>10</v>
      </c>
      <c r="E63" s="29" t="s">
        <v>130</v>
      </c>
      <c r="F63" s="29" t="s">
        <v>31</v>
      </c>
      <c r="G63" s="29" t="s">
        <v>34</v>
      </c>
      <c r="H63" s="38">
        <v>60028</v>
      </c>
      <c r="I63" s="38">
        <v>60028</v>
      </c>
      <c r="J63" s="38">
        <v>60028</v>
      </c>
      <c r="K63" s="5"/>
      <c r="R63" s="4"/>
    </row>
    <row r="64" spans="1:18" ht="17.25" customHeight="1">
      <c r="A64" s="35" t="s">
        <v>103</v>
      </c>
      <c r="B64" s="29" t="s">
        <v>6</v>
      </c>
      <c r="C64" s="29" t="s">
        <v>9</v>
      </c>
      <c r="D64" s="29" t="s">
        <v>10</v>
      </c>
      <c r="E64" s="29" t="s">
        <v>130</v>
      </c>
      <c r="F64" s="29" t="s">
        <v>31</v>
      </c>
      <c r="G64" s="29" t="s">
        <v>33</v>
      </c>
      <c r="H64" s="38">
        <v>25972</v>
      </c>
      <c r="I64" s="38">
        <v>25972</v>
      </c>
      <c r="J64" s="38">
        <v>25972</v>
      </c>
      <c r="K64" s="5"/>
      <c r="R64" s="4"/>
    </row>
    <row r="65" spans="1:18" ht="27.75" customHeight="1">
      <c r="A65" s="36" t="s">
        <v>104</v>
      </c>
      <c r="B65" s="29" t="s">
        <v>6</v>
      </c>
      <c r="C65" s="29" t="s">
        <v>9</v>
      </c>
      <c r="D65" s="29" t="s">
        <v>10</v>
      </c>
      <c r="E65" s="29" t="s">
        <v>130</v>
      </c>
      <c r="F65" s="29" t="s">
        <v>139</v>
      </c>
      <c r="G65" s="29" t="s">
        <v>33</v>
      </c>
      <c r="H65" s="38"/>
      <c r="I65" s="38"/>
      <c r="J65" s="38"/>
      <c r="K65" s="5"/>
      <c r="R65" s="4"/>
    </row>
    <row r="66" spans="1:18" ht="24.75" customHeight="1">
      <c r="A66" s="40" t="s">
        <v>97</v>
      </c>
      <c r="B66" s="29" t="s">
        <v>6</v>
      </c>
      <c r="C66" s="29" t="s">
        <v>9</v>
      </c>
      <c r="D66" s="29" t="s">
        <v>10</v>
      </c>
      <c r="E66" s="29" t="s">
        <v>130</v>
      </c>
      <c r="F66" s="29" t="s">
        <v>37</v>
      </c>
      <c r="G66" s="29"/>
      <c r="H66" s="38">
        <f>H67</f>
        <v>3500</v>
      </c>
      <c r="I66" s="38">
        <f>I67</f>
        <v>3500</v>
      </c>
      <c r="J66" s="38">
        <f>J67</f>
        <v>3500</v>
      </c>
      <c r="K66" s="5"/>
      <c r="R66" s="4"/>
    </row>
    <row r="67" spans="1:18" ht="14.25" customHeight="1">
      <c r="A67" s="41" t="s">
        <v>47</v>
      </c>
      <c r="B67" s="29" t="s">
        <v>6</v>
      </c>
      <c r="C67" s="29" t="s">
        <v>9</v>
      </c>
      <c r="D67" s="29" t="s">
        <v>10</v>
      </c>
      <c r="E67" s="29" t="s">
        <v>130</v>
      </c>
      <c r="F67" s="29" t="s">
        <v>62</v>
      </c>
      <c r="G67" s="29" t="s">
        <v>35</v>
      </c>
      <c r="H67" s="38">
        <v>3500</v>
      </c>
      <c r="I67" s="38">
        <v>3500</v>
      </c>
      <c r="J67" s="38">
        <v>3500</v>
      </c>
      <c r="K67" s="5"/>
      <c r="R67" s="4"/>
    </row>
    <row r="68" spans="1:18" ht="17.25" customHeight="1">
      <c r="A68" s="40" t="s">
        <v>68</v>
      </c>
      <c r="B68" s="29" t="s">
        <v>6</v>
      </c>
      <c r="C68" s="29" t="s">
        <v>9</v>
      </c>
      <c r="D68" s="29" t="s">
        <v>10</v>
      </c>
      <c r="E68" s="29" t="s">
        <v>130</v>
      </c>
      <c r="F68" s="29" t="s">
        <v>62</v>
      </c>
      <c r="G68" s="29"/>
      <c r="H68" s="38">
        <f>H69</f>
        <v>3200</v>
      </c>
      <c r="I68" s="38">
        <f>I69</f>
        <v>3200</v>
      </c>
      <c r="J68" s="38">
        <f>J69</f>
        <v>3200</v>
      </c>
      <c r="K68" s="5"/>
      <c r="R68" s="4"/>
    </row>
    <row r="69" spans="1:18" ht="15.75" customHeight="1">
      <c r="A69" s="32" t="s">
        <v>80</v>
      </c>
      <c r="B69" s="29" t="s">
        <v>6</v>
      </c>
      <c r="C69" s="29" t="s">
        <v>9</v>
      </c>
      <c r="D69" s="29" t="s">
        <v>10</v>
      </c>
      <c r="E69" s="29" t="s">
        <v>130</v>
      </c>
      <c r="F69" s="29" t="s">
        <v>62</v>
      </c>
      <c r="G69" s="29" t="s">
        <v>46</v>
      </c>
      <c r="H69" s="38">
        <v>3200</v>
      </c>
      <c r="I69" s="38">
        <v>3200</v>
      </c>
      <c r="J69" s="38">
        <v>3200</v>
      </c>
      <c r="K69" s="5"/>
      <c r="R69" s="4"/>
    </row>
    <row r="70" spans="1:18" ht="15.75" customHeight="1">
      <c r="A70" s="56" t="s">
        <v>109</v>
      </c>
      <c r="B70" s="52" t="s">
        <v>6</v>
      </c>
      <c r="C70" s="52" t="s">
        <v>16</v>
      </c>
      <c r="D70" s="52"/>
      <c r="E70" s="52"/>
      <c r="F70" s="52"/>
      <c r="G70" s="52"/>
      <c r="H70" s="55">
        <f>H71+H75</f>
        <v>71106.89</v>
      </c>
      <c r="I70" s="55">
        <f>I71+I75</f>
        <v>60847.38</v>
      </c>
      <c r="J70" s="55">
        <f>J71+J75</f>
        <v>60847.38</v>
      </c>
      <c r="K70" s="5"/>
      <c r="R70" s="4"/>
    </row>
    <row r="71" spans="1:18" ht="15.75" customHeight="1">
      <c r="A71" s="56" t="s">
        <v>20</v>
      </c>
      <c r="B71" s="57" t="s">
        <v>6</v>
      </c>
      <c r="C71" s="57" t="s">
        <v>16</v>
      </c>
      <c r="D71" s="57" t="s">
        <v>10</v>
      </c>
      <c r="E71" s="57"/>
      <c r="F71" s="57"/>
      <c r="G71" s="57"/>
      <c r="H71" s="58">
        <f aca="true" t="shared" si="6" ref="H71:J73">H72</f>
        <v>33738.58</v>
      </c>
      <c r="I71" s="58">
        <f t="shared" si="6"/>
        <v>30660.62</v>
      </c>
      <c r="J71" s="58">
        <f t="shared" si="6"/>
        <v>30660.62</v>
      </c>
      <c r="K71" s="5"/>
      <c r="R71" s="4"/>
    </row>
    <row r="72" spans="1:18" ht="15.75" customHeight="1">
      <c r="A72" s="32" t="s">
        <v>26</v>
      </c>
      <c r="B72" s="29" t="s">
        <v>6</v>
      </c>
      <c r="C72" s="29" t="s">
        <v>16</v>
      </c>
      <c r="D72" s="29" t="s">
        <v>10</v>
      </c>
      <c r="E72" s="29" t="s">
        <v>107</v>
      </c>
      <c r="F72" s="29"/>
      <c r="G72" s="29"/>
      <c r="H72" s="38">
        <f t="shared" si="6"/>
        <v>33738.58</v>
      </c>
      <c r="I72" s="38">
        <f t="shared" si="6"/>
        <v>30660.62</v>
      </c>
      <c r="J72" s="38">
        <f t="shared" si="6"/>
        <v>30660.62</v>
      </c>
      <c r="K72" s="5"/>
      <c r="R72" s="4"/>
    </row>
    <row r="73" spans="1:18" ht="15.75" customHeight="1">
      <c r="A73" s="40" t="s">
        <v>84</v>
      </c>
      <c r="B73" s="29" t="s">
        <v>6</v>
      </c>
      <c r="C73" s="29" t="s">
        <v>16</v>
      </c>
      <c r="D73" s="29" t="s">
        <v>10</v>
      </c>
      <c r="E73" s="29" t="s">
        <v>107</v>
      </c>
      <c r="F73" s="29" t="s">
        <v>59</v>
      </c>
      <c r="G73" s="29"/>
      <c r="H73" s="38">
        <f t="shared" si="6"/>
        <v>33738.58</v>
      </c>
      <c r="I73" s="38">
        <f t="shared" si="6"/>
        <v>30660.62</v>
      </c>
      <c r="J73" s="38">
        <f t="shared" si="6"/>
        <v>30660.62</v>
      </c>
      <c r="K73" s="5"/>
      <c r="R73" s="4"/>
    </row>
    <row r="74" spans="1:18" ht="15.75" customHeight="1">
      <c r="A74" s="46" t="s">
        <v>90</v>
      </c>
      <c r="B74" s="29" t="s">
        <v>6</v>
      </c>
      <c r="C74" s="29" t="s">
        <v>16</v>
      </c>
      <c r="D74" s="29" t="s">
        <v>10</v>
      </c>
      <c r="E74" s="29" t="s">
        <v>107</v>
      </c>
      <c r="F74" s="29" t="s">
        <v>59</v>
      </c>
      <c r="G74" s="29" t="s">
        <v>58</v>
      </c>
      <c r="H74" s="38">
        <v>33738.58</v>
      </c>
      <c r="I74" s="38">
        <v>30660.62</v>
      </c>
      <c r="J74" s="38">
        <v>30660.62</v>
      </c>
      <c r="K74" s="5"/>
      <c r="R74" s="4"/>
    </row>
    <row r="75" spans="1:18" ht="15.75" customHeight="1">
      <c r="A75" s="56" t="s">
        <v>20</v>
      </c>
      <c r="B75" s="57" t="s">
        <v>6</v>
      </c>
      <c r="C75" s="57" t="s">
        <v>16</v>
      </c>
      <c r="D75" s="57" t="s">
        <v>16</v>
      </c>
      <c r="E75" s="57"/>
      <c r="F75" s="57"/>
      <c r="G75" s="57"/>
      <c r="H75" s="58">
        <f aca="true" t="shared" si="7" ref="H75:J77">H76</f>
        <v>37368.31</v>
      </c>
      <c r="I75" s="58">
        <f t="shared" si="7"/>
        <v>30186.76</v>
      </c>
      <c r="J75" s="58">
        <f t="shared" si="7"/>
        <v>30186.76</v>
      </c>
      <c r="K75" s="5"/>
      <c r="R75" s="4"/>
    </row>
    <row r="76" spans="1:18" ht="15.75" customHeight="1">
      <c r="A76" s="32" t="s">
        <v>26</v>
      </c>
      <c r="B76" s="29" t="s">
        <v>6</v>
      </c>
      <c r="C76" s="29" t="s">
        <v>16</v>
      </c>
      <c r="D76" s="29" t="s">
        <v>16</v>
      </c>
      <c r="E76" s="29" t="s">
        <v>107</v>
      </c>
      <c r="F76" s="29"/>
      <c r="G76" s="29"/>
      <c r="H76" s="38">
        <f t="shared" si="7"/>
        <v>37368.31</v>
      </c>
      <c r="I76" s="38">
        <f t="shared" si="7"/>
        <v>30186.76</v>
      </c>
      <c r="J76" s="38">
        <f t="shared" si="7"/>
        <v>30186.76</v>
      </c>
      <c r="K76" s="5"/>
      <c r="R76" s="4"/>
    </row>
    <row r="77" spans="1:18" ht="15.75" customHeight="1">
      <c r="A77" s="40" t="s">
        <v>84</v>
      </c>
      <c r="B77" s="29" t="s">
        <v>6</v>
      </c>
      <c r="C77" s="29" t="s">
        <v>16</v>
      </c>
      <c r="D77" s="29" t="s">
        <v>16</v>
      </c>
      <c r="E77" s="29" t="s">
        <v>107</v>
      </c>
      <c r="F77" s="29" t="s">
        <v>59</v>
      </c>
      <c r="G77" s="29"/>
      <c r="H77" s="38">
        <f t="shared" si="7"/>
        <v>37368.31</v>
      </c>
      <c r="I77" s="38">
        <f t="shared" si="7"/>
        <v>30186.76</v>
      </c>
      <c r="J77" s="38">
        <f t="shared" si="7"/>
        <v>30186.76</v>
      </c>
      <c r="K77" s="5"/>
      <c r="R77" s="4"/>
    </row>
    <row r="78" spans="1:18" ht="15.75" customHeight="1">
      <c r="A78" s="46" t="s">
        <v>90</v>
      </c>
      <c r="B78" s="29" t="s">
        <v>6</v>
      </c>
      <c r="C78" s="29" t="s">
        <v>16</v>
      </c>
      <c r="D78" s="29" t="s">
        <v>16</v>
      </c>
      <c r="E78" s="29" t="s">
        <v>107</v>
      </c>
      <c r="F78" s="29" t="s">
        <v>59</v>
      </c>
      <c r="G78" s="29" t="s">
        <v>58</v>
      </c>
      <c r="H78" s="38">
        <v>37368.31</v>
      </c>
      <c r="I78" s="38">
        <v>30186.76</v>
      </c>
      <c r="J78" s="38">
        <v>30186.76</v>
      </c>
      <c r="K78" s="5"/>
      <c r="R78" s="4"/>
    </row>
    <row r="79" spans="1:18" ht="15" customHeight="1">
      <c r="A79" s="56" t="s">
        <v>135</v>
      </c>
      <c r="B79" s="70" t="s">
        <v>6</v>
      </c>
      <c r="C79" s="71" t="s">
        <v>24</v>
      </c>
      <c r="D79" s="71"/>
      <c r="E79" s="71"/>
      <c r="F79" s="71"/>
      <c r="G79" s="71"/>
      <c r="H79" s="67">
        <f aca="true" t="shared" si="8" ref="H79:J81">H80</f>
        <v>78000</v>
      </c>
      <c r="I79" s="67">
        <f t="shared" si="8"/>
        <v>78000</v>
      </c>
      <c r="J79" s="67">
        <f t="shared" si="8"/>
        <v>78000</v>
      </c>
      <c r="K79" s="5"/>
      <c r="R79" s="4"/>
    </row>
    <row r="80" spans="1:18" ht="12.75" customHeight="1">
      <c r="A80" s="48" t="s">
        <v>136</v>
      </c>
      <c r="B80" s="61" t="s">
        <v>6</v>
      </c>
      <c r="C80" s="62" t="s">
        <v>24</v>
      </c>
      <c r="D80" s="62" t="s">
        <v>8</v>
      </c>
      <c r="E80" s="62" t="s">
        <v>134</v>
      </c>
      <c r="F80" s="62"/>
      <c r="G80" s="62"/>
      <c r="H80" s="73">
        <f t="shared" si="8"/>
        <v>78000</v>
      </c>
      <c r="I80" s="73">
        <f t="shared" si="8"/>
        <v>78000</v>
      </c>
      <c r="J80" s="73">
        <f t="shared" si="8"/>
        <v>78000</v>
      </c>
      <c r="K80" s="5"/>
      <c r="R80" s="4"/>
    </row>
    <row r="81" spans="1:18" ht="15" customHeight="1">
      <c r="A81" s="36" t="s">
        <v>132</v>
      </c>
      <c r="B81" s="61" t="s">
        <v>6</v>
      </c>
      <c r="C81" s="62" t="s">
        <v>24</v>
      </c>
      <c r="D81" s="62" t="s">
        <v>8</v>
      </c>
      <c r="E81" s="62" t="s">
        <v>134</v>
      </c>
      <c r="F81" s="62" t="s">
        <v>137</v>
      </c>
      <c r="G81" s="62"/>
      <c r="H81" s="73">
        <f t="shared" si="8"/>
        <v>78000</v>
      </c>
      <c r="I81" s="73">
        <f t="shared" si="8"/>
        <v>78000</v>
      </c>
      <c r="J81" s="73">
        <f t="shared" si="8"/>
        <v>78000</v>
      </c>
      <c r="K81" s="5"/>
      <c r="R81" s="4"/>
    </row>
    <row r="82" spans="1:18" ht="15" customHeight="1">
      <c r="A82" s="35" t="s">
        <v>133</v>
      </c>
      <c r="B82" s="61" t="s">
        <v>6</v>
      </c>
      <c r="C82" s="62" t="s">
        <v>24</v>
      </c>
      <c r="D82" s="62" t="s">
        <v>8</v>
      </c>
      <c r="E82" s="62" t="s">
        <v>134</v>
      </c>
      <c r="F82" s="62" t="s">
        <v>137</v>
      </c>
      <c r="G82" s="62" t="s">
        <v>138</v>
      </c>
      <c r="H82" s="73">
        <v>78000</v>
      </c>
      <c r="I82" s="73">
        <v>78000</v>
      </c>
      <c r="J82" s="73">
        <v>78000</v>
      </c>
      <c r="K82" s="5"/>
      <c r="R82" s="4"/>
    </row>
    <row r="83" spans="1:18" ht="12.75" customHeight="1">
      <c r="A83" s="56" t="s">
        <v>3</v>
      </c>
      <c r="B83" s="65" t="s">
        <v>6</v>
      </c>
      <c r="C83" s="65" t="s">
        <v>13</v>
      </c>
      <c r="D83" s="65"/>
      <c r="E83" s="65"/>
      <c r="F83" s="66"/>
      <c r="G83" s="66"/>
      <c r="H83" s="67">
        <f>H84</f>
        <v>0</v>
      </c>
      <c r="I83" s="58">
        <v>0</v>
      </c>
      <c r="J83" s="58">
        <v>0</v>
      </c>
      <c r="K83" s="5"/>
      <c r="R83" s="4"/>
    </row>
    <row r="84" spans="1:18" ht="12" customHeight="1">
      <c r="A84" s="21" t="s">
        <v>20</v>
      </c>
      <c r="B84" s="59" t="s">
        <v>6</v>
      </c>
      <c r="C84" s="60" t="s">
        <v>13</v>
      </c>
      <c r="D84" s="60" t="s">
        <v>8</v>
      </c>
      <c r="E84" s="60" t="s">
        <v>108</v>
      </c>
      <c r="F84" s="60"/>
      <c r="G84" s="60"/>
      <c r="H84" s="63">
        <f>H85</f>
        <v>0</v>
      </c>
      <c r="I84" s="63">
        <f aca="true" t="shared" si="9" ref="I84:J87">I85</f>
        <v>0</v>
      </c>
      <c r="J84" s="63">
        <f t="shared" si="9"/>
        <v>0</v>
      </c>
      <c r="K84" s="4"/>
      <c r="R84" s="4"/>
    </row>
    <row r="85" spans="1:18" ht="11.25" customHeight="1">
      <c r="A85" s="32" t="s">
        <v>65</v>
      </c>
      <c r="B85" s="59" t="s">
        <v>6</v>
      </c>
      <c r="C85" s="60" t="s">
        <v>13</v>
      </c>
      <c r="D85" s="60" t="s">
        <v>8</v>
      </c>
      <c r="E85" s="60" t="s">
        <v>108</v>
      </c>
      <c r="F85" s="62"/>
      <c r="G85" s="62"/>
      <c r="H85" s="64">
        <f>H86</f>
        <v>0</v>
      </c>
      <c r="I85" s="64">
        <f t="shared" si="9"/>
        <v>0</v>
      </c>
      <c r="J85" s="64">
        <f t="shared" si="9"/>
        <v>0</v>
      </c>
      <c r="K85" s="4"/>
      <c r="R85" s="4"/>
    </row>
    <row r="86" spans="1:18" ht="15.75" customHeight="1">
      <c r="A86" s="48" t="s">
        <v>145</v>
      </c>
      <c r="B86" s="61" t="s">
        <v>6</v>
      </c>
      <c r="C86" s="62" t="s">
        <v>13</v>
      </c>
      <c r="D86" s="62" t="s">
        <v>8</v>
      </c>
      <c r="E86" s="62" t="s">
        <v>131</v>
      </c>
      <c r="F86" s="62"/>
      <c r="G86" s="62"/>
      <c r="H86" s="64">
        <f>H87</f>
        <v>0</v>
      </c>
      <c r="I86" s="64">
        <f t="shared" si="9"/>
        <v>0</v>
      </c>
      <c r="J86" s="64">
        <f t="shared" si="9"/>
        <v>0</v>
      </c>
      <c r="K86" s="4"/>
      <c r="R86" s="4"/>
    </row>
    <row r="87" spans="1:18" ht="11.25" customHeight="1">
      <c r="A87" s="48" t="s">
        <v>145</v>
      </c>
      <c r="B87" s="61" t="s">
        <v>6</v>
      </c>
      <c r="C87" s="62" t="s">
        <v>13</v>
      </c>
      <c r="D87" s="62" t="s">
        <v>8</v>
      </c>
      <c r="E87" s="62" t="s">
        <v>131</v>
      </c>
      <c r="F87" s="62" t="s">
        <v>64</v>
      </c>
      <c r="G87" s="62"/>
      <c r="H87" s="63">
        <f>H88</f>
        <v>0</v>
      </c>
      <c r="I87" s="63">
        <f t="shared" si="9"/>
        <v>0</v>
      </c>
      <c r="J87" s="63">
        <f t="shared" si="9"/>
        <v>0</v>
      </c>
      <c r="K87" s="4"/>
      <c r="R87" s="4"/>
    </row>
    <row r="88" spans="1:18" ht="12" customHeight="1">
      <c r="A88" s="48" t="s">
        <v>146</v>
      </c>
      <c r="B88" s="61" t="s">
        <v>6</v>
      </c>
      <c r="C88" s="62" t="s">
        <v>13</v>
      </c>
      <c r="D88" s="62" t="s">
        <v>8</v>
      </c>
      <c r="E88" s="62" t="s">
        <v>131</v>
      </c>
      <c r="F88" s="62" t="s">
        <v>64</v>
      </c>
      <c r="G88" s="62" t="s">
        <v>63</v>
      </c>
      <c r="H88" s="63">
        <v>0</v>
      </c>
      <c r="I88" s="63">
        <v>0</v>
      </c>
      <c r="J88" s="63">
        <v>0</v>
      </c>
      <c r="K88" s="5"/>
      <c r="R88" s="5"/>
    </row>
    <row r="89" spans="1:18" ht="14.25" customHeight="1">
      <c r="A89" s="56" t="s">
        <v>69</v>
      </c>
      <c r="B89" s="52" t="s">
        <v>6</v>
      </c>
      <c r="C89" s="52"/>
      <c r="D89" s="52"/>
      <c r="E89" s="52"/>
      <c r="F89" s="52"/>
      <c r="G89" s="52"/>
      <c r="H89" s="55">
        <f>H91+H103+H107+H114+H120+H128+H136+H150</f>
        <v>3788857.5199999996</v>
      </c>
      <c r="I89" s="55">
        <f>I90+I103+I107+I114+I120+I128+I136</f>
        <v>3525737.7800000003</v>
      </c>
      <c r="J89" s="55">
        <f>J90+J103+J107+J114+J120+J128+J136+J150</f>
        <v>3520737.7800000003</v>
      </c>
      <c r="K89" s="5"/>
      <c r="R89" s="5"/>
    </row>
    <row r="90" spans="1:18" ht="29.25" customHeight="1">
      <c r="A90" s="21" t="s">
        <v>76</v>
      </c>
      <c r="B90" s="27" t="s">
        <v>6</v>
      </c>
      <c r="C90" s="29"/>
      <c r="D90" s="29"/>
      <c r="E90" s="27" t="s">
        <v>120</v>
      </c>
      <c r="F90" s="29"/>
      <c r="G90" s="27"/>
      <c r="H90" s="44">
        <f>H91</f>
        <v>101000</v>
      </c>
      <c r="I90" s="44">
        <f>I91</f>
        <v>94792</v>
      </c>
      <c r="J90" s="44">
        <f>J91</f>
        <v>94792</v>
      </c>
      <c r="K90" s="5"/>
      <c r="R90" s="5"/>
    </row>
    <row r="91" spans="1:18" ht="17.25" customHeight="1">
      <c r="A91" s="56" t="s">
        <v>79</v>
      </c>
      <c r="B91" s="52" t="s">
        <v>6</v>
      </c>
      <c r="C91" s="52" t="s">
        <v>10</v>
      </c>
      <c r="D91" s="57"/>
      <c r="E91" s="52"/>
      <c r="F91" s="57"/>
      <c r="G91" s="52"/>
      <c r="H91" s="55">
        <f>H92+H96</f>
        <v>101000</v>
      </c>
      <c r="I91" s="55">
        <f>I92+I96</f>
        <v>94792</v>
      </c>
      <c r="J91" s="55">
        <f>J92+J96</f>
        <v>94792</v>
      </c>
      <c r="K91" s="5"/>
      <c r="R91" s="5"/>
    </row>
    <row r="92" spans="1:18" ht="27" customHeight="1">
      <c r="A92" s="56" t="s">
        <v>81</v>
      </c>
      <c r="B92" s="57" t="s">
        <v>6</v>
      </c>
      <c r="C92" s="57" t="s">
        <v>10</v>
      </c>
      <c r="D92" s="57" t="s">
        <v>14</v>
      </c>
      <c r="E92" s="57"/>
      <c r="F92" s="57"/>
      <c r="G92" s="57"/>
      <c r="H92" s="58">
        <f aca="true" t="shared" si="10" ref="H92:J94">H93</f>
        <v>1000</v>
      </c>
      <c r="I92" s="58">
        <f t="shared" si="10"/>
        <v>1000</v>
      </c>
      <c r="J92" s="58">
        <f t="shared" si="10"/>
        <v>1000</v>
      </c>
      <c r="K92" s="5"/>
      <c r="L92" s="9"/>
      <c r="R92" s="5"/>
    </row>
    <row r="93" spans="1:18" ht="12.75">
      <c r="A93" s="40" t="s">
        <v>22</v>
      </c>
      <c r="B93" s="29" t="s">
        <v>6</v>
      </c>
      <c r="C93" s="29" t="s">
        <v>10</v>
      </c>
      <c r="D93" s="29" t="s">
        <v>14</v>
      </c>
      <c r="E93" s="29" t="s">
        <v>121</v>
      </c>
      <c r="F93" s="29"/>
      <c r="G93" s="49"/>
      <c r="H93" s="38">
        <f t="shared" si="10"/>
        <v>1000</v>
      </c>
      <c r="I93" s="38">
        <f t="shared" si="10"/>
        <v>1000</v>
      </c>
      <c r="J93" s="38">
        <f t="shared" si="10"/>
        <v>1000</v>
      </c>
      <c r="K93" s="5"/>
      <c r="L93" s="9"/>
      <c r="R93" s="5"/>
    </row>
    <row r="94" spans="1:18" ht="15" customHeight="1">
      <c r="A94" s="40" t="s">
        <v>68</v>
      </c>
      <c r="B94" s="29" t="s">
        <v>6</v>
      </c>
      <c r="C94" s="29" t="s">
        <v>10</v>
      </c>
      <c r="D94" s="29" t="s">
        <v>14</v>
      </c>
      <c r="E94" s="29" t="s">
        <v>121</v>
      </c>
      <c r="F94" s="29" t="s">
        <v>62</v>
      </c>
      <c r="G94" s="49"/>
      <c r="H94" s="38">
        <f t="shared" si="10"/>
        <v>1000</v>
      </c>
      <c r="I94" s="38">
        <f t="shared" si="10"/>
        <v>1000</v>
      </c>
      <c r="J94" s="38">
        <f t="shared" si="10"/>
        <v>1000</v>
      </c>
      <c r="K94" s="5"/>
      <c r="R94" s="5"/>
    </row>
    <row r="95" spans="1:18" ht="15" customHeight="1">
      <c r="A95" s="41" t="s">
        <v>38</v>
      </c>
      <c r="B95" s="29" t="s">
        <v>6</v>
      </c>
      <c r="C95" s="29" t="s">
        <v>10</v>
      </c>
      <c r="D95" s="29" t="s">
        <v>14</v>
      </c>
      <c r="E95" s="29" t="s">
        <v>121</v>
      </c>
      <c r="F95" s="29" t="s">
        <v>62</v>
      </c>
      <c r="G95" s="29" t="s">
        <v>39</v>
      </c>
      <c r="H95" s="38">
        <v>1000</v>
      </c>
      <c r="I95" s="38">
        <v>1000</v>
      </c>
      <c r="J95" s="38">
        <v>1000</v>
      </c>
      <c r="K95" s="5"/>
      <c r="R95" s="5"/>
    </row>
    <row r="96" spans="1:18" ht="15" customHeight="1">
      <c r="A96" s="68" t="s">
        <v>23</v>
      </c>
      <c r="B96" s="57" t="s">
        <v>6</v>
      </c>
      <c r="C96" s="57" t="s">
        <v>10</v>
      </c>
      <c r="D96" s="57" t="s">
        <v>24</v>
      </c>
      <c r="E96" s="57"/>
      <c r="F96" s="57"/>
      <c r="G96" s="57"/>
      <c r="H96" s="58">
        <f>H102+H101+H100+H99</f>
        <v>100000</v>
      </c>
      <c r="I96" s="58">
        <f aca="true" t="shared" si="11" ref="H96:J97">I97</f>
        <v>93792</v>
      </c>
      <c r="J96" s="58">
        <f t="shared" si="11"/>
        <v>93792</v>
      </c>
      <c r="K96" s="5"/>
      <c r="R96" s="5"/>
    </row>
    <row r="97" spans="1:18" ht="15.75" customHeight="1">
      <c r="A97" s="32" t="s">
        <v>95</v>
      </c>
      <c r="B97" s="29" t="s">
        <v>6</v>
      </c>
      <c r="C97" s="29" t="s">
        <v>10</v>
      </c>
      <c r="D97" s="29" t="s">
        <v>24</v>
      </c>
      <c r="E97" s="29" t="s">
        <v>122</v>
      </c>
      <c r="F97" s="29"/>
      <c r="G97" s="49"/>
      <c r="H97" s="38">
        <f t="shared" si="11"/>
        <v>100000</v>
      </c>
      <c r="I97" s="38">
        <f t="shared" si="11"/>
        <v>93792</v>
      </c>
      <c r="J97" s="38">
        <f t="shared" si="11"/>
        <v>93792</v>
      </c>
      <c r="K97" s="5"/>
      <c r="R97" s="5" t="s">
        <v>147</v>
      </c>
    </row>
    <row r="98" spans="1:18" ht="25.5" customHeight="1">
      <c r="A98" s="40" t="s">
        <v>68</v>
      </c>
      <c r="B98" s="29" t="s">
        <v>6</v>
      </c>
      <c r="C98" s="29" t="s">
        <v>10</v>
      </c>
      <c r="D98" s="29" t="s">
        <v>24</v>
      </c>
      <c r="E98" s="29" t="s">
        <v>122</v>
      </c>
      <c r="F98" s="29" t="s">
        <v>62</v>
      </c>
      <c r="G98" s="49"/>
      <c r="H98" s="38">
        <f>H99+H100+H101+H102</f>
        <v>100000</v>
      </c>
      <c r="I98" s="38">
        <f>I99+I100+I101+I102</f>
        <v>93792</v>
      </c>
      <c r="J98" s="38">
        <f>J99+J100+J101+J102</f>
        <v>93792</v>
      </c>
      <c r="K98" s="5"/>
      <c r="R98" s="5"/>
    </row>
    <row r="99" spans="1:18" ht="15.75" customHeight="1">
      <c r="A99" s="40" t="s">
        <v>51</v>
      </c>
      <c r="B99" s="29" t="s">
        <v>6</v>
      </c>
      <c r="C99" s="29" t="s">
        <v>10</v>
      </c>
      <c r="D99" s="29" t="s">
        <v>24</v>
      </c>
      <c r="E99" s="29" t="s">
        <v>122</v>
      </c>
      <c r="F99" s="29" t="s">
        <v>62</v>
      </c>
      <c r="G99" s="49">
        <v>223</v>
      </c>
      <c r="H99" s="38">
        <v>10560</v>
      </c>
      <c r="I99" s="38">
        <v>4352</v>
      </c>
      <c r="J99" s="38">
        <v>4352</v>
      </c>
      <c r="K99" s="5"/>
      <c r="R99" s="5"/>
    </row>
    <row r="100" spans="1:18" ht="13.5" customHeight="1">
      <c r="A100" s="41" t="s">
        <v>48</v>
      </c>
      <c r="B100" s="29" t="s">
        <v>6</v>
      </c>
      <c r="C100" s="29" t="s">
        <v>10</v>
      </c>
      <c r="D100" s="29" t="s">
        <v>24</v>
      </c>
      <c r="E100" s="29" t="s">
        <v>122</v>
      </c>
      <c r="F100" s="29" t="s">
        <v>62</v>
      </c>
      <c r="G100" s="49">
        <v>225</v>
      </c>
      <c r="H100" s="38">
        <v>49440</v>
      </c>
      <c r="I100" s="38">
        <v>49440</v>
      </c>
      <c r="J100" s="38">
        <v>49440</v>
      </c>
      <c r="K100" s="5"/>
      <c r="R100" s="5"/>
    </row>
    <row r="101" spans="1:18" ht="11.25" customHeight="1">
      <c r="A101" s="41" t="s">
        <v>38</v>
      </c>
      <c r="B101" s="29" t="s">
        <v>6</v>
      </c>
      <c r="C101" s="29" t="s">
        <v>10</v>
      </c>
      <c r="D101" s="29" t="s">
        <v>24</v>
      </c>
      <c r="E101" s="29" t="s">
        <v>122</v>
      </c>
      <c r="F101" s="29" t="s">
        <v>62</v>
      </c>
      <c r="G101" s="29" t="s">
        <v>39</v>
      </c>
      <c r="H101" s="38">
        <v>30000</v>
      </c>
      <c r="I101" s="38">
        <v>30000</v>
      </c>
      <c r="J101" s="38">
        <v>30000</v>
      </c>
      <c r="K101" s="5"/>
      <c r="R101" s="5"/>
    </row>
    <row r="102" spans="1:18" ht="13.5" customHeight="1">
      <c r="A102" s="41" t="s">
        <v>57</v>
      </c>
      <c r="B102" s="27" t="s">
        <v>6</v>
      </c>
      <c r="C102" s="29" t="s">
        <v>10</v>
      </c>
      <c r="D102" s="29" t="s">
        <v>24</v>
      </c>
      <c r="E102" s="29" t="s">
        <v>122</v>
      </c>
      <c r="F102" s="29" t="s">
        <v>62</v>
      </c>
      <c r="G102" s="29" t="s">
        <v>46</v>
      </c>
      <c r="H102" s="38">
        <v>10000</v>
      </c>
      <c r="I102" s="38">
        <v>10000</v>
      </c>
      <c r="J102" s="38">
        <v>10000</v>
      </c>
      <c r="K102" s="5"/>
      <c r="R102" s="5"/>
    </row>
    <row r="103" spans="1:18" ht="12.75" customHeight="1">
      <c r="A103" s="56" t="s">
        <v>77</v>
      </c>
      <c r="B103" s="52" t="s">
        <v>6</v>
      </c>
      <c r="C103" s="52"/>
      <c r="D103" s="52"/>
      <c r="E103" s="52" t="s">
        <v>124</v>
      </c>
      <c r="F103" s="52"/>
      <c r="G103" s="52"/>
      <c r="H103" s="55">
        <f aca="true" t="shared" si="12" ref="H103:J105">H104</f>
        <v>6000</v>
      </c>
      <c r="I103" s="55">
        <f t="shared" si="12"/>
        <v>6000</v>
      </c>
      <c r="J103" s="55">
        <f t="shared" si="12"/>
        <v>6000</v>
      </c>
      <c r="K103" s="5"/>
      <c r="R103" s="5"/>
    </row>
    <row r="104" spans="1:18" ht="14.25" customHeight="1">
      <c r="A104" s="40" t="s">
        <v>22</v>
      </c>
      <c r="B104" s="29" t="s">
        <v>6</v>
      </c>
      <c r="C104" s="29" t="s">
        <v>10</v>
      </c>
      <c r="D104" s="29" t="s">
        <v>15</v>
      </c>
      <c r="E104" s="29" t="s">
        <v>123</v>
      </c>
      <c r="F104" s="29"/>
      <c r="G104" s="29"/>
      <c r="H104" s="38">
        <f t="shared" si="12"/>
        <v>6000</v>
      </c>
      <c r="I104" s="38">
        <f t="shared" si="12"/>
        <v>6000</v>
      </c>
      <c r="J104" s="38">
        <f t="shared" si="12"/>
        <v>6000</v>
      </c>
      <c r="K104" s="5"/>
      <c r="R104" s="5"/>
    </row>
    <row r="105" spans="1:18" ht="12.75">
      <c r="A105" s="40" t="s">
        <v>68</v>
      </c>
      <c r="B105" s="29" t="s">
        <v>6</v>
      </c>
      <c r="C105" s="29" t="s">
        <v>10</v>
      </c>
      <c r="D105" s="29" t="s">
        <v>15</v>
      </c>
      <c r="E105" s="29" t="s">
        <v>123</v>
      </c>
      <c r="F105" s="47" t="s">
        <v>62</v>
      </c>
      <c r="G105" s="47"/>
      <c r="H105" s="38">
        <f t="shared" si="12"/>
        <v>6000</v>
      </c>
      <c r="I105" s="38">
        <f t="shared" si="12"/>
        <v>6000</v>
      </c>
      <c r="J105" s="38">
        <f t="shared" si="12"/>
        <v>6000</v>
      </c>
      <c r="K105" s="5"/>
      <c r="R105" s="5"/>
    </row>
    <row r="106" spans="1:18" ht="12.75">
      <c r="A106" s="41" t="s">
        <v>57</v>
      </c>
      <c r="B106" s="29" t="s">
        <v>6</v>
      </c>
      <c r="C106" s="29" t="s">
        <v>10</v>
      </c>
      <c r="D106" s="29" t="s">
        <v>15</v>
      </c>
      <c r="E106" s="29" t="s">
        <v>123</v>
      </c>
      <c r="F106" s="47" t="s">
        <v>62</v>
      </c>
      <c r="G106" s="47" t="s">
        <v>46</v>
      </c>
      <c r="H106" s="38">
        <v>6000</v>
      </c>
      <c r="I106" s="38">
        <v>6000</v>
      </c>
      <c r="J106" s="38">
        <v>6000</v>
      </c>
      <c r="K106" s="5"/>
      <c r="R106" s="5"/>
    </row>
    <row r="107" spans="1:18" ht="25.5">
      <c r="A107" s="68" t="s">
        <v>142</v>
      </c>
      <c r="B107" s="52" t="s">
        <v>6</v>
      </c>
      <c r="C107" s="52" t="s">
        <v>11</v>
      </c>
      <c r="D107" s="52" t="s">
        <v>16</v>
      </c>
      <c r="E107" s="52" t="s">
        <v>115</v>
      </c>
      <c r="F107" s="52"/>
      <c r="G107" s="52"/>
      <c r="H107" s="55">
        <f>H108+H111</f>
        <v>2000</v>
      </c>
      <c r="I107" s="55">
        <f>I108+I111</f>
        <v>2000</v>
      </c>
      <c r="J107" s="55">
        <f>J108+J111</f>
        <v>2000</v>
      </c>
      <c r="K107" s="5"/>
      <c r="R107" s="5"/>
    </row>
    <row r="108" spans="1:18" ht="12.75">
      <c r="A108" s="32" t="s">
        <v>82</v>
      </c>
      <c r="B108" s="29" t="s">
        <v>6</v>
      </c>
      <c r="C108" s="29" t="s">
        <v>11</v>
      </c>
      <c r="D108" s="29" t="s">
        <v>16</v>
      </c>
      <c r="E108" s="29" t="s">
        <v>116</v>
      </c>
      <c r="F108" s="29"/>
      <c r="G108" s="29"/>
      <c r="H108" s="38">
        <f aca="true" t="shared" si="13" ref="H108:J109">H109</f>
        <v>2000</v>
      </c>
      <c r="I108" s="38">
        <f t="shared" si="13"/>
        <v>2000</v>
      </c>
      <c r="J108" s="38">
        <f t="shared" si="13"/>
        <v>2000</v>
      </c>
      <c r="K108" s="5"/>
      <c r="R108" s="5"/>
    </row>
    <row r="109" spans="1:18" ht="14.25" customHeight="1">
      <c r="A109" s="40" t="s">
        <v>68</v>
      </c>
      <c r="B109" s="29" t="s">
        <v>6</v>
      </c>
      <c r="C109" s="29" t="s">
        <v>11</v>
      </c>
      <c r="D109" s="29" t="s">
        <v>16</v>
      </c>
      <c r="E109" s="29" t="s">
        <v>116</v>
      </c>
      <c r="F109" s="29" t="s">
        <v>62</v>
      </c>
      <c r="G109" s="29"/>
      <c r="H109" s="38">
        <f t="shared" si="13"/>
        <v>2000</v>
      </c>
      <c r="I109" s="38">
        <f t="shared" si="13"/>
        <v>2000</v>
      </c>
      <c r="J109" s="38">
        <f t="shared" si="13"/>
        <v>2000</v>
      </c>
      <c r="K109" s="8"/>
      <c r="R109" s="8"/>
    </row>
    <row r="110" spans="1:18" ht="17.25" customHeight="1">
      <c r="A110" s="41" t="s">
        <v>38</v>
      </c>
      <c r="B110" s="29" t="s">
        <v>6</v>
      </c>
      <c r="C110" s="29" t="s">
        <v>11</v>
      </c>
      <c r="D110" s="29" t="s">
        <v>16</v>
      </c>
      <c r="E110" s="29" t="s">
        <v>116</v>
      </c>
      <c r="F110" s="29" t="s">
        <v>62</v>
      </c>
      <c r="G110" s="29" t="s">
        <v>39</v>
      </c>
      <c r="H110" s="38">
        <v>2000</v>
      </c>
      <c r="I110" s="38">
        <v>2000</v>
      </c>
      <c r="J110" s="38">
        <v>2000</v>
      </c>
      <c r="K110" s="8"/>
      <c r="R110" s="8"/>
    </row>
    <row r="111" spans="1:18" ht="13.5" customHeight="1">
      <c r="A111" s="32" t="s">
        <v>71</v>
      </c>
      <c r="B111" s="29" t="s">
        <v>6</v>
      </c>
      <c r="C111" s="29" t="s">
        <v>11</v>
      </c>
      <c r="D111" s="29" t="s">
        <v>16</v>
      </c>
      <c r="E111" s="29" t="s">
        <v>126</v>
      </c>
      <c r="F111" s="29"/>
      <c r="G111" s="29"/>
      <c r="H111" s="38">
        <f aca="true" t="shared" si="14" ref="H111:J112">H112</f>
        <v>0</v>
      </c>
      <c r="I111" s="38">
        <f t="shared" si="14"/>
        <v>0</v>
      </c>
      <c r="J111" s="38">
        <f t="shared" si="14"/>
        <v>0</v>
      </c>
      <c r="K111" s="4"/>
      <c r="R111" s="4"/>
    </row>
    <row r="112" spans="1:18" ht="16.5" customHeight="1">
      <c r="A112" s="40" t="s">
        <v>68</v>
      </c>
      <c r="B112" s="29" t="s">
        <v>6</v>
      </c>
      <c r="C112" s="29" t="s">
        <v>11</v>
      </c>
      <c r="D112" s="29" t="s">
        <v>16</v>
      </c>
      <c r="E112" s="29" t="s">
        <v>126</v>
      </c>
      <c r="F112" s="29" t="s">
        <v>62</v>
      </c>
      <c r="G112" s="29"/>
      <c r="H112" s="38">
        <f t="shared" si="14"/>
        <v>0</v>
      </c>
      <c r="I112" s="38">
        <f t="shared" si="14"/>
        <v>0</v>
      </c>
      <c r="J112" s="38">
        <f t="shared" si="14"/>
        <v>0</v>
      </c>
      <c r="K112" s="4"/>
      <c r="R112" s="4"/>
    </row>
    <row r="113" spans="1:18" ht="15" customHeight="1">
      <c r="A113" s="41" t="s">
        <v>38</v>
      </c>
      <c r="B113" s="29" t="s">
        <v>6</v>
      </c>
      <c r="C113" s="29" t="s">
        <v>11</v>
      </c>
      <c r="D113" s="29" t="s">
        <v>16</v>
      </c>
      <c r="E113" s="29" t="s">
        <v>126</v>
      </c>
      <c r="F113" s="29" t="s">
        <v>62</v>
      </c>
      <c r="G113" s="29" t="s">
        <v>39</v>
      </c>
      <c r="H113" s="38">
        <v>0</v>
      </c>
      <c r="I113" s="38">
        <v>0</v>
      </c>
      <c r="J113" s="38">
        <v>0</v>
      </c>
      <c r="K113" s="4"/>
      <c r="R113" s="4"/>
    </row>
    <row r="114" spans="1:18" ht="51.75" customHeight="1">
      <c r="A114" s="68" t="s">
        <v>78</v>
      </c>
      <c r="B114" s="52" t="s">
        <v>6</v>
      </c>
      <c r="C114" s="52"/>
      <c r="D114" s="52"/>
      <c r="E114" s="52" t="s">
        <v>118</v>
      </c>
      <c r="F114" s="52"/>
      <c r="G114" s="52"/>
      <c r="H114" s="55">
        <f>H118</f>
        <v>193011.98</v>
      </c>
      <c r="I114" s="55">
        <f>I115</f>
        <v>0</v>
      </c>
      <c r="J114" s="55">
        <f>J115</f>
        <v>0</v>
      </c>
      <c r="K114" s="5"/>
      <c r="R114" s="5"/>
    </row>
    <row r="115" spans="1:18" ht="15.75" customHeight="1">
      <c r="A115" s="41" t="s">
        <v>89</v>
      </c>
      <c r="B115" s="29" t="s">
        <v>6</v>
      </c>
      <c r="C115" s="29" t="s">
        <v>11</v>
      </c>
      <c r="D115" s="29" t="s">
        <v>14</v>
      </c>
      <c r="E115" s="29" t="s">
        <v>119</v>
      </c>
      <c r="F115" s="29"/>
      <c r="G115" s="29"/>
      <c r="H115" s="38">
        <v>0</v>
      </c>
      <c r="I115" s="38">
        <v>0</v>
      </c>
      <c r="J115" s="38">
        <v>0</v>
      </c>
      <c r="K115" s="5"/>
      <c r="R115" s="5"/>
    </row>
    <row r="116" spans="1:18" ht="12" customHeight="1">
      <c r="A116" s="40" t="s">
        <v>68</v>
      </c>
      <c r="B116" s="29" t="s">
        <v>6</v>
      </c>
      <c r="C116" s="29" t="s">
        <v>11</v>
      </c>
      <c r="D116" s="29" t="s">
        <v>14</v>
      </c>
      <c r="E116" s="29" t="s">
        <v>119</v>
      </c>
      <c r="F116" s="29" t="s">
        <v>62</v>
      </c>
      <c r="G116" s="29"/>
      <c r="H116" s="38">
        <v>0</v>
      </c>
      <c r="I116" s="38">
        <v>0</v>
      </c>
      <c r="J116" s="38">
        <v>0</v>
      </c>
      <c r="K116" s="4"/>
      <c r="R116" s="4"/>
    </row>
    <row r="117" spans="1:18" ht="15" customHeight="1">
      <c r="A117" s="40" t="s">
        <v>50</v>
      </c>
      <c r="B117" s="29" t="s">
        <v>6</v>
      </c>
      <c r="C117" s="29" t="s">
        <v>11</v>
      </c>
      <c r="D117" s="29" t="s">
        <v>14</v>
      </c>
      <c r="E117" s="29" t="s">
        <v>119</v>
      </c>
      <c r="F117" s="29" t="s">
        <v>62</v>
      </c>
      <c r="G117" s="29" t="s">
        <v>36</v>
      </c>
      <c r="H117" s="38">
        <v>0</v>
      </c>
      <c r="I117" s="38">
        <v>0</v>
      </c>
      <c r="J117" s="38">
        <v>0</v>
      </c>
      <c r="K117" s="4"/>
      <c r="R117" s="4"/>
    </row>
    <row r="118" spans="1:18" ht="16.5" customHeight="1">
      <c r="A118" s="41" t="s">
        <v>48</v>
      </c>
      <c r="B118" s="29" t="s">
        <v>6</v>
      </c>
      <c r="C118" s="29" t="s">
        <v>11</v>
      </c>
      <c r="D118" s="29" t="s">
        <v>14</v>
      </c>
      <c r="E118" s="29" t="s">
        <v>119</v>
      </c>
      <c r="F118" s="29" t="s">
        <v>62</v>
      </c>
      <c r="G118" s="29" t="s">
        <v>41</v>
      </c>
      <c r="H118" s="38">
        <v>193011.98</v>
      </c>
      <c r="I118" s="38">
        <v>0</v>
      </c>
      <c r="J118" s="38">
        <v>0</v>
      </c>
      <c r="K118" s="4"/>
      <c r="R118" s="4"/>
    </row>
    <row r="119" spans="1:18" ht="13.5" customHeight="1">
      <c r="A119" s="41" t="s">
        <v>57</v>
      </c>
      <c r="B119" s="29" t="s">
        <v>6</v>
      </c>
      <c r="C119" s="29" t="s">
        <v>11</v>
      </c>
      <c r="D119" s="29" t="s">
        <v>14</v>
      </c>
      <c r="E119" s="29" t="s">
        <v>119</v>
      </c>
      <c r="F119" s="29" t="s">
        <v>62</v>
      </c>
      <c r="G119" s="29" t="s">
        <v>46</v>
      </c>
      <c r="H119" s="38">
        <v>0</v>
      </c>
      <c r="I119" s="38">
        <v>0</v>
      </c>
      <c r="J119" s="38">
        <v>0</v>
      </c>
      <c r="K119" s="4"/>
      <c r="R119" s="4"/>
    </row>
    <row r="120" spans="1:18" ht="25.5" customHeight="1">
      <c r="A120" s="68" t="s">
        <v>74</v>
      </c>
      <c r="B120" s="52" t="s">
        <v>6</v>
      </c>
      <c r="C120" s="52"/>
      <c r="D120" s="52"/>
      <c r="E120" s="52" t="s">
        <v>125</v>
      </c>
      <c r="F120" s="52"/>
      <c r="G120" s="52"/>
      <c r="H120" s="55">
        <f>H121+H124</f>
        <v>95000</v>
      </c>
      <c r="I120" s="55">
        <f>I121+I124</f>
        <v>95000</v>
      </c>
      <c r="J120" s="55">
        <f>J121+J124</f>
        <v>95000</v>
      </c>
      <c r="K120" s="4"/>
      <c r="R120" s="4"/>
    </row>
    <row r="121" spans="1:11" ht="13.5" customHeight="1">
      <c r="A121" s="32" t="s">
        <v>75</v>
      </c>
      <c r="B121" s="29" t="s">
        <v>6</v>
      </c>
      <c r="C121" s="29" t="s">
        <v>16</v>
      </c>
      <c r="D121" s="29" t="s">
        <v>8</v>
      </c>
      <c r="E121" s="29" t="s">
        <v>111</v>
      </c>
      <c r="F121" s="29"/>
      <c r="G121" s="29"/>
      <c r="H121" s="38">
        <f aca="true" t="shared" si="15" ref="H121:J122">H122</f>
        <v>95000</v>
      </c>
      <c r="I121" s="38">
        <f t="shared" si="15"/>
        <v>95000</v>
      </c>
      <c r="J121" s="38">
        <f t="shared" si="15"/>
        <v>95000</v>
      </c>
      <c r="K121" s="4"/>
    </row>
    <row r="122" spans="1:18" ht="12.75" customHeight="1">
      <c r="A122" s="40" t="s">
        <v>68</v>
      </c>
      <c r="B122" s="29" t="s">
        <v>6</v>
      </c>
      <c r="C122" s="29" t="s">
        <v>16</v>
      </c>
      <c r="D122" s="29" t="s">
        <v>8</v>
      </c>
      <c r="E122" s="29" t="s">
        <v>111</v>
      </c>
      <c r="F122" s="29" t="s">
        <v>62</v>
      </c>
      <c r="G122" s="29"/>
      <c r="H122" s="38">
        <f t="shared" si="15"/>
        <v>95000</v>
      </c>
      <c r="I122" s="38">
        <f t="shared" si="15"/>
        <v>95000</v>
      </c>
      <c r="J122" s="38">
        <f t="shared" si="15"/>
        <v>95000</v>
      </c>
      <c r="K122" s="4"/>
      <c r="R122" s="4"/>
    </row>
    <row r="123" spans="1:18" ht="27" customHeight="1">
      <c r="A123" s="41" t="s">
        <v>48</v>
      </c>
      <c r="B123" s="29" t="s">
        <v>6</v>
      </c>
      <c r="C123" s="29" t="s">
        <v>16</v>
      </c>
      <c r="D123" s="29" t="s">
        <v>8</v>
      </c>
      <c r="E123" s="29" t="s">
        <v>111</v>
      </c>
      <c r="F123" s="29" t="s">
        <v>62</v>
      </c>
      <c r="G123" s="29" t="s">
        <v>41</v>
      </c>
      <c r="H123" s="38">
        <v>95000</v>
      </c>
      <c r="I123" s="38">
        <v>95000</v>
      </c>
      <c r="J123" s="38">
        <v>95000</v>
      </c>
      <c r="K123" s="4"/>
      <c r="R123" s="4"/>
    </row>
    <row r="124" spans="1:18" ht="16.5" customHeight="1">
      <c r="A124" s="40" t="s">
        <v>94</v>
      </c>
      <c r="B124" s="29" t="s">
        <v>6</v>
      </c>
      <c r="C124" s="29" t="s">
        <v>16</v>
      </c>
      <c r="D124" s="29" t="s">
        <v>9</v>
      </c>
      <c r="E124" s="29" t="s">
        <v>110</v>
      </c>
      <c r="F124" s="29"/>
      <c r="G124" s="29"/>
      <c r="H124" s="38">
        <f>H125</f>
        <v>0</v>
      </c>
      <c r="I124" s="38">
        <f>I125</f>
        <v>0</v>
      </c>
      <c r="J124" s="38">
        <f>J125</f>
        <v>0</v>
      </c>
      <c r="K124" s="4"/>
      <c r="R124" s="4"/>
    </row>
    <row r="125" spans="1:18" ht="15.75" customHeight="1">
      <c r="A125" s="40" t="s">
        <v>68</v>
      </c>
      <c r="B125" s="29" t="s">
        <v>6</v>
      </c>
      <c r="C125" s="29" t="s">
        <v>16</v>
      </c>
      <c r="D125" s="29" t="s">
        <v>9</v>
      </c>
      <c r="E125" s="29" t="s">
        <v>110</v>
      </c>
      <c r="F125" s="29" t="s">
        <v>62</v>
      </c>
      <c r="G125" s="29"/>
      <c r="H125" s="38">
        <v>0</v>
      </c>
      <c r="I125" s="38">
        <v>0</v>
      </c>
      <c r="J125" s="38">
        <v>0</v>
      </c>
      <c r="K125" s="4"/>
      <c r="R125" s="4"/>
    </row>
    <row r="126" spans="1:18" ht="15.75" customHeight="1">
      <c r="A126" s="41" t="s">
        <v>48</v>
      </c>
      <c r="B126" s="29" t="s">
        <v>6</v>
      </c>
      <c r="C126" s="29" t="s">
        <v>16</v>
      </c>
      <c r="D126" s="29" t="s">
        <v>9</v>
      </c>
      <c r="E126" s="29" t="s">
        <v>110</v>
      </c>
      <c r="F126" s="29" t="s">
        <v>62</v>
      </c>
      <c r="G126" s="29" t="s">
        <v>41</v>
      </c>
      <c r="H126" s="38">
        <v>0</v>
      </c>
      <c r="I126" s="38">
        <v>0</v>
      </c>
      <c r="J126" s="38">
        <v>0</v>
      </c>
      <c r="K126" s="4"/>
      <c r="R126" s="4"/>
    </row>
    <row r="127" spans="1:18" ht="12.75">
      <c r="A127" s="41" t="s">
        <v>57</v>
      </c>
      <c r="B127" s="29" t="s">
        <v>6</v>
      </c>
      <c r="C127" s="29" t="s">
        <v>16</v>
      </c>
      <c r="D127" s="29" t="s">
        <v>9</v>
      </c>
      <c r="E127" s="29" t="s">
        <v>110</v>
      </c>
      <c r="F127" s="29" t="s">
        <v>62</v>
      </c>
      <c r="G127" s="29" t="s">
        <v>46</v>
      </c>
      <c r="H127" s="38">
        <v>0</v>
      </c>
      <c r="I127" s="38">
        <v>0</v>
      </c>
      <c r="J127" s="38">
        <v>0</v>
      </c>
      <c r="K127" s="4"/>
      <c r="R127" s="4"/>
    </row>
    <row r="128" spans="1:18" ht="16.5" customHeight="1">
      <c r="A128" s="56" t="s">
        <v>70</v>
      </c>
      <c r="B128" s="52" t="s">
        <v>6</v>
      </c>
      <c r="C128" s="52" t="s">
        <v>16</v>
      </c>
      <c r="D128" s="52" t="s">
        <v>10</v>
      </c>
      <c r="E128" s="52" t="s">
        <v>127</v>
      </c>
      <c r="F128" s="57"/>
      <c r="G128" s="57"/>
      <c r="H128" s="58">
        <f aca="true" t="shared" si="16" ref="H128:J129">H129</f>
        <v>145748.47999999998</v>
      </c>
      <c r="I128" s="58">
        <f t="shared" si="16"/>
        <v>180000</v>
      </c>
      <c r="J128" s="58">
        <f t="shared" si="16"/>
        <v>190000</v>
      </c>
      <c r="K128" s="4"/>
      <c r="R128" s="4"/>
    </row>
    <row r="129" spans="1:18" ht="16.5" customHeight="1">
      <c r="A129" s="32" t="s">
        <v>86</v>
      </c>
      <c r="B129" s="29" t="s">
        <v>6</v>
      </c>
      <c r="C129" s="29" t="s">
        <v>16</v>
      </c>
      <c r="D129" s="29" t="s">
        <v>10</v>
      </c>
      <c r="E129" s="29" t="s">
        <v>128</v>
      </c>
      <c r="F129" s="29"/>
      <c r="G129" s="29"/>
      <c r="H129" s="38">
        <f t="shared" si="16"/>
        <v>145748.47999999998</v>
      </c>
      <c r="I129" s="38">
        <f t="shared" si="16"/>
        <v>180000</v>
      </c>
      <c r="J129" s="38">
        <f t="shared" si="16"/>
        <v>190000</v>
      </c>
      <c r="K129" s="4"/>
      <c r="R129" s="4"/>
    </row>
    <row r="130" spans="1:18" ht="15.75" customHeight="1">
      <c r="A130" s="40" t="s">
        <v>68</v>
      </c>
      <c r="B130" s="29" t="s">
        <v>6</v>
      </c>
      <c r="C130" s="29" t="s">
        <v>16</v>
      </c>
      <c r="D130" s="29" t="s">
        <v>10</v>
      </c>
      <c r="E130" s="29" t="s">
        <v>128</v>
      </c>
      <c r="F130" s="29" t="s">
        <v>62</v>
      </c>
      <c r="G130" s="29"/>
      <c r="H130" s="38">
        <f>H131+H132+H133+H134+H135</f>
        <v>145748.47999999998</v>
      </c>
      <c r="I130" s="38">
        <f>I131+I132+I133+I134+I135</f>
        <v>180000</v>
      </c>
      <c r="J130" s="38">
        <f>J131+J132+J133+J134+J135</f>
        <v>190000</v>
      </c>
      <c r="K130" s="4"/>
      <c r="R130" s="4"/>
    </row>
    <row r="131" spans="1:18" ht="12.75" customHeight="1">
      <c r="A131" s="40" t="s">
        <v>51</v>
      </c>
      <c r="B131" s="29" t="s">
        <v>6</v>
      </c>
      <c r="C131" s="29" t="s">
        <v>16</v>
      </c>
      <c r="D131" s="29" t="s">
        <v>10</v>
      </c>
      <c r="E131" s="29" t="s">
        <v>128</v>
      </c>
      <c r="F131" s="29" t="s">
        <v>62</v>
      </c>
      <c r="G131" s="29" t="s">
        <v>40</v>
      </c>
      <c r="H131" s="38"/>
      <c r="I131" s="38"/>
      <c r="J131" s="38"/>
      <c r="K131" s="4"/>
      <c r="R131" s="4"/>
    </row>
    <row r="132" spans="1:18" ht="12.75" customHeight="1">
      <c r="A132" s="41" t="s">
        <v>48</v>
      </c>
      <c r="B132" s="29" t="s">
        <v>6</v>
      </c>
      <c r="C132" s="29" t="s">
        <v>16</v>
      </c>
      <c r="D132" s="29" t="s">
        <v>10</v>
      </c>
      <c r="E132" s="29" t="s">
        <v>128</v>
      </c>
      <c r="F132" s="29" t="s">
        <v>62</v>
      </c>
      <c r="G132" s="29" t="s">
        <v>41</v>
      </c>
      <c r="H132" s="38">
        <v>65748.48</v>
      </c>
      <c r="I132" s="38">
        <v>80000</v>
      </c>
      <c r="J132" s="38">
        <v>80000</v>
      </c>
      <c r="K132" s="4"/>
      <c r="R132" s="4"/>
    </row>
    <row r="133" spans="1:18" ht="13.5" customHeight="1">
      <c r="A133" s="41" t="s">
        <v>38</v>
      </c>
      <c r="B133" s="29" t="s">
        <v>6</v>
      </c>
      <c r="C133" s="29" t="s">
        <v>16</v>
      </c>
      <c r="D133" s="29" t="s">
        <v>10</v>
      </c>
      <c r="E133" s="29" t="s">
        <v>128</v>
      </c>
      <c r="F133" s="29" t="s">
        <v>62</v>
      </c>
      <c r="G133" s="29" t="s">
        <v>39</v>
      </c>
      <c r="H133" s="38">
        <v>50000</v>
      </c>
      <c r="I133" s="38">
        <v>70000</v>
      </c>
      <c r="J133" s="38">
        <v>80000</v>
      </c>
      <c r="K133" s="4"/>
      <c r="R133" s="4"/>
    </row>
    <row r="134" spans="1:18" ht="13.5" customHeight="1">
      <c r="A134" s="41" t="s">
        <v>49</v>
      </c>
      <c r="B134" s="29" t="s">
        <v>6</v>
      </c>
      <c r="C134" s="29" t="s">
        <v>16</v>
      </c>
      <c r="D134" s="29" t="s">
        <v>10</v>
      </c>
      <c r="E134" s="29" t="s">
        <v>128</v>
      </c>
      <c r="F134" s="29" t="s">
        <v>62</v>
      </c>
      <c r="G134" s="29" t="s">
        <v>45</v>
      </c>
      <c r="H134" s="38">
        <v>0</v>
      </c>
      <c r="I134" s="38">
        <v>0</v>
      </c>
      <c r="J134" s="38">
        <v>0</v>
      </c>
      <c r="K134" s="4"/>
      <c r="R134" s="4"/>
    </row>
    <row r="135" spans="1:18" ht="11.25" customHeight="1">
      <c r="A135" s="41" t="s">
        <v>57</v>
      </c>
      <c r="B135" s="29" t="s">
        <v>6</v>
      </c>
      <c r="C135" s="29" t="s">
        <v>16</v>
      </c>
      <c r="D135" s="29" t="s">
        <v>10</v>
      </c>
      <c r="E135" s="29" t="s">
        <v>128</v>
      </c>
      <c r="F135" s="29" t="s">
        <v>62</v>
      </c>
      <c r="G135" s="29" t="s">
        <v>46</v>
      </c>
      <c r="H135" s="38">
        <v>30000</v>
      </c>
      <c r="I135" s="38">
        <v>30000</v>
      </c>
      <c r="J135" s="38">
        <v>30000</v>
      </c>
      <c r="K135" s="4"/>
      <c r="R135" s="4"/>
    </row>
    <row r="136" spans="1:18" ht="27.75" customHeight="1">
      <c r="A136" s="68" t="s">
        <v>72</v>
      </c>
      <c r="B136" s="52" t="s">
        <v>6</v>
      </c>
      <c r="C136" s="52"/>
      <c r="D136" s="52"/>
      <c r="E136" s="52" t="s">
        <v>117</v>
      </c>
      <c r="F136" s="52"/>
      <c r="G136" s="52"/>
      <c r="H136" s="55">
        <f>H137+H150</f>
        <v>3246097.0599999996</v>
      </c>
      <c r="I136" s="55">
        <f>I137+I150</f>
        <v>3147945.7800000003</v>
      </c>
      <c r="J136" s="55">
        <f>J137+J150</f>
        <v>3132945.7800000003</v>
      </c>
      <c r="K136" s="4"/>
      <c r="R136" s="4"/>
    </row>
    <row r="137" spans="1:18" ht="14.25" customHeight="1">
      <c r="A137" s="68" t="s">
        <v>140</v>
      </c>
      <c r="B137" s="52" t="s">
        <v>6</v>
      </c>
      <c r="C137" s="52" t="s">
        <v>17</v>
      </c>
      <c r="D137" s="52" t="s">
        <v>8</v>
      </c>
      <c r="E137" s="52"/>
      <c r="F137" s="52"/>
      <c r="G137" s="52"/>
      <c r="H137" s="55">
        <f>H138+H147</f>
        <v>3246097.0599999996</v>
      </c>
      <c r="I137" s="55">
        <f>I138+I147</f>
        <v>3147945.7800000003</v>
      </c>
      <c r="J137" s="55">
        <f>J138+J147</f>
        <v>3132945.7800000003</v>
      </c>
      <c r="K137" s="4"/>
      <c r="R137" s="4"/>
    </row>
    <row r="138" spans="1:18" ht="14.25" customHeight="1">
      <c r="A138" s="32" t="s">
        <v>87</v>
      </c>
      <c r="B138" s="29" t="s">
        <v>6</v>
      </c>
      <c r="C138" s="29" t="s">
        <v>17</v>
      </c>
      <c r="D138" s="29" t="s">
        <v>8</v>
      </c>
      <c r="E138" s="29" t="s">
        <v>114</v>
      </c>
      <c r="F138" s="29"/>
      <c r="G138" s="29"/>
      <c r="H138" s="31">
        <f>H139</f>
        <v>1031863.78</v>
      </c>
      <c r="I138" s="31">
        <f>I139</f>
        <v>934335.78</v>
      </c>
      <c r="J138" s="31">
        <f>J139</f>
        <v>919335.78</v>
      </c>
      <c r="K138" s="4"/>
      <c r="R138" s="4"/>
    </row>
    <row r="139" spans="1:18" ht="13.5" customHeight="1">
      <c r="A139" s="40" t="s">
        <v>68</v>
      </c>
      <c r="B139" s="29" t="s">
        <v>6</v>
      </c>
      <c r="C139" s="29" t="s">
        <v>17</v>
      </c>
      <c r="D139" s="29" t="s">
        <v>8</v>
      </c>
      <c r="E139" s="29" t="s">
        <v>114</v>
      </c>
      <c r="F139" s="29" t="s">
        <v>62</v>
      </c>
      <c r="G139" s="29"/>
      <c r="H139" s="31">
        <f>H140+H141+H142+H143+H144+H145+H146</f>
        <v>1031863.78</v>
      </c>
      <c r="I139" s="31">
        <f>I140+I141+I142+I143+I144+I145+I146</f>
        <v>934335.78</v>
      </c>
      <c r="J139" s="31">
        <f>J140+J141+J142+J143+J144+J145+J146</f>
        <v>919335.78</v>
      </c>
      <c r="K139" s="4"/>
      <c r="R139" s="4"/>
    </row>
    <row r="140" spans="1:18" ht="15" customHeight="1">
      <c r="A140" s="41" t="s">
        <v>50</v>
      </c>
      <c r="B140" s="29" t="s">
        <v>6</v>
      </c>
      <c r="C140" s="29" t="s">
        <v>17</v>
      </c>
      <c r="D140" s="29" t="s">
        <v>8</v>
      </c>
      <c r="E140" s="29" t="s">
        <v>114</v>
      </c>
      <c r="F140" s="29" t="s">
        <v>62</v>
      </c>
      <c r="G140" s="29" t="s">
        <v>36</v>
      </c>
      <c r="H140" s="31">
        <v>0</v>
      </c>
      <c r="I140" s="31">
        <v>0</v>
      </c>
      <c r="J140" s="31">
        <v>0</v>
      </c>
      <c r="K140" s="4"/>
      <c r="R140" s="4"/>
    </row>
    <row r="141" spans="1:18" ht="15.75" customHeight="1">
      <c r="A141" s="41" t="s">
        <v>51</v>
      </c>
      <c r="B141" s="29" t="s">
        <v>6</v>
      </c>
      <c r="C141" s="29" t="s">
        <v>17</v>
      </c>
      <c r="D141" s="29" t="s">
        <v>8</v>
      </c>
      <c r="E141" s="29" t="s">
        <v>114</v>
      </c>
      <c r="F141" s="29" t="s">
        <v>62</v>
      </c>
      <c r="G141" s="29" t="s">
        <v>40</v>
      </c>
      <c r="H141" s="31">
        <v>1031863.78</v>
      </c>
      <c r="I141" s="31">
        <v>934335.78</v>
      </c>
      <c r="J141" s="31">
        <v>919335.78</v>
      </c>
      <c r="K141" s="4"/>
      <c r="R141" s="4"/>
    </row>
    <row r="142" spans="1:18" ht="14.25" customHeight="1">
      <c r="A142" s="41" t="s">
        <v>48</v>
      </c>
      <c r="B142" s="29" t="s">
        <v>6</v>
      </c>
      <c r="C142" s="29" t="s">
        <v>17</v>
      </c>
      <c r="D142" s="29" t="s">
        <v>8</v>
      </c>
      <c r="E142" s="29" t="s">
        <v>114</v>
      </c>
      <c r="F142" s="29" t="s">
        <v>62</v>
      </c>
      <c r="G142" s="29" t="s">
        <v>41</v>
      </c>
      <c r="H142" s="31">
        <v>0</v>
      </c>
      <c r="I142" s="31">
        <v>0</v>
      </c>
      <c r="J142" s="31">
        <v>0</v>
      </c>
      <c r="K142" s="4"/>
      <c r="R142" s="4"/>
    </row>
    <row r="143" spans="1:18" ht="14.25" customHeight="1">
      <c r="A143" s="41" t="s">
        <v>38</v>
      </c>
      <c r="B143" s="29" t="s">
        <v>6</v>
      </c>
      <c r="C143" s="29" t="s">
        <v>17</v>
      </c>
      <c r="D143" s="29" t="s">
        <v>8</v>
      </c>
      <c r="E143" s="29" t="s">
        <v>114</v>
      </c>
      <c r="F143" s="29" t="s">
        <v>62</v>
      </c>
      <c r="G143" s="29" t="s">
        <v>39</v>
      </c>
      <c r="H143" s="31">
        <v>0</v>
      </c>
      <c r="I143" s="31">
        <v>0</v>
      </c>
      <c r="J143" s="31">
        <v>0</v>
      </c>
      <c r="K143" s="4"/>
      <c r="R143" s="4"/>
    </row>
    <row r="144" spans="1:18" ht="12.75">
      <c r="A144" s="41" t="s">
        <v>55</v>
      </c>
      <c r="B144" s="29" t="s">
        <v>6</v>
      </c>
      <c r="C144" s="29" t="s">
        <v>17</v>
      </c>
      <c r="D144" s="29" t="s">
        <v>8</v>
      </c>
      <c r="E144" s="29" t="s">
        <v>114</v>
      </c>
      <c r="F144" s="29" t="s">
        <v>62</v>
      </c>
      <c r="G144" s="47" t="s">
        <v>42</v>
      </c>
      <c r="H144" s="31">
        <v>0</v>
      </c>
      <c r="I144" s="31">
        <v>0</v>
      </c>
      <c r="J144" s="31">
        <v>0</v>
      </c>
      <c r="K144" s="4"/>
      <c r="R144" s="4"/>
    </row>
    <row r="145" spans="1:18" ht="12" customHeight="1">
      <c r="A145" s="41" t="s">
        <v>49</v>
      </c>
      <c r="B145" s="29" t="s">
        <v>6</v>
      </c>
      <c r="C145" s="29" t="s">
        <v>17</v>
      </c>
      <c r="D145" s="29" t="s">
        <v>8</v>
      </c>
      <c r="E145" s="29" t="s">
        <v>114</v>
      </c>
      <c r="F145" s="29" t="s">
        <v>62</v>
      </c>
      <c r="G145" s="29" t="s">
        <v>45</v>
      </c>
      <c r="H145" s="31">
        <v>0</v>
      </c>
      <c r="I145" s="31">
        <v>0</v>
      </c>
      <c r="J145" s="31">
        <v>0</v>
      </c>
      <c r="K145" s="4"/>
      <c r="R145" s="4"/>
    </row>
    <row r="146" spans="1:18" ht="13.5" customHeight="1">
      <c r="A146" s="41" t="s">
        <v>57</v>
      </c>
      <c r="B146" s="29" t="s">
        <v>6</v>
      </c>
      <c r="C146" s="29" t="s">
        <v>17</v>
      </c>
      <c r="D146" s="29" t="s">
        <v>8</v>
      </c>
      <c r="E146" s="29" t="s">
        <v>114</v>
      </c>
      <c r="F146" s="29" t="s">
        <v>62</v>
      </c>
      <c r="G146" s="29" t="s">
        <v>46</v>
      </c>
      <c r="H146" s="38">
        <v>0</v>
      </c>
      <c r="I146" s="38">
        <v>0</v>
      </c>
      <c r="J146" s="38">
        <v>0</v>
      </c>
      <c r="K146" s="4"/>
      <c r="R146" s="4"/>
    </row>
    <row r="147" spans="1:18" ht="13.5" customHeight="1">
      <c r="A147" s="32" t="s">
        <v>73</v>
      </c>
      <c r="B147" s="29" t="s">
        <v>6</v>
      </c>
      <c r="C147" s="29" t="s">
        <v>17</v>
      </c>
      <c r="D147" s="29" t="s">
        <v>8</v>
      </c>
      <c r="E147" s="29" t="s">
        <v>112</v>
      </c>
      <c r="F147" s="29"/>
      <c r="G147" s="29"/>
      <c r="H147" s="31">
        <f aca="true" t="shared" si="17" ref="H147:J148">H148</f>
        <v>2214233.28</v>
      </c>
      <c r="I147" s="31">
        <f t="shared" si="17"/>
        <v>2213610</v>
      </c>
      <c r="J147" s="31">
        <f t="shared" si="17"/>
        <v>2213610</v>
      </c>
      <c r="K147" s="4"/>
      <c r="R147" s="4"/>
    </row>
    <row r="148" spans="1:18" ht="13.5" customHeight="1">
      <c r="A148" s="32" t="s">
        <v>84</v>
      </c>
      <c r="B148" s="29" t="s">
        <v>6</v>
      </c>
      <c r="C148" s="29" t="s">
        <v>17</v>
      </c>
      <c r="D148" s="29" t="s">
        <v>8</v>
      </c>
      <c r="E148" s="29" t="s">
        <v>112</v>
      </c>
      <c r="F148" s="29" t="s">
        <v>59</v>
      </c>
      <c r="G148" s="29"/>
      <c r="H148" s="31">
        <f t="shared" si="17"/>
        <v>2214233.28</v>
      </c>
      <c r="I148" s="31">
        <f t="shared" si="17"/>
        <v>2213610</v>
      </c>
      <c r="J148" s="31">
        <f t="shared" si="17"/>
        <v>2213610</v>
      </c>
      <c r="K148" s="4"/>
      <c r="R148" s="4"/>
    </row>
    <row r="149" spans="1:18" ht="13.5" customHeight="1">
      <c r="A149" s="48" t="s">
        <v>85</v>
      </c>
      <c r="B149" s="29" t="s">
        <v>6</v>
      </c>
      <c r="C149" s="29" t="s">
        <v>17</v>
      </c>
      <c r="D149" s="29" t="s">
        <v>8</v>
      </c>
      <c r="E149" s="29" t="s">
        <v>112</v>
      </c>
      <c r="F149" s="29" t="s">
        <v>59</v>
      </c>
      <c r="G149" s="29" t="s">
        <v>58</v>
      </c>
      <c r="H149" s="31">
        <v>2214233.28</v>
      </c>
      <c r="I149" s="31">
        <v>2213610</v>
      </c>
      <c r="J149" s="31">
        <v>2213610</v>
      </c>
      <c r="K149" s="4"/>
      <c r="R149" s="4"/>
    </row>
    <row r="150" spans="1:18" ht="12.75" customHeight="1">
      <c r="A150" s="69" t="s">
        <v>88</v>
      </c>
      <c r="B150" s="57" t="s">
        <v>6</v>
      </c>
      <c r="C150" s="57" t="s">
        <v>12</v>
      </c>
      <c r="D150" s="57" t="s">
        <v>16</v>
      </c>
      <c r="E150" s="57" t="s">
        <v>113</v>
      </c>
      <c r="F150" s="57"/>
      <c r="G150" s="57"/>
      <c r="H150" s="55">
        <f>H151</f>
        <v>0</v>
      </c>
      <c r="I150" s="55">
        <f>I151</f>
        <v>0</v>
      </c>
      <c r="J150" s="55">
        <f>J151</f>
        <v>0</v>
      </c>
      <c r="K150" s="4"/>
      <c r="R150" s="4"/>
    </row>
    <row r="151" spans="1:18" ht="13.5" customHeight="1">
      <c r="A151" s="40" t="s">
        <v>68</v>
      </c>
      <c r="B151" s="29" t="s">
        <v>6</v>
      </c>
      <c r="C151" s="29" t="s">
        <v>12</v>
      </c>
      <c r="D151" s="29" t="s">
        <v>16</v>
      </c>
      <c r="E151" s="29" t="s">
        <v>113</v>
      </c>
      <c r="F151" s="29" t="s">
        <v>62</v>
      </c>
      <c r="G151" s="29"/>
      <c r="H151" s="31">
        <v>0</v>
      </c>
      <c r="I151" s="31">
        <v>0</v>
      </c>
      <c r="J151" s="31">
        <v>0</v>
      </c>
      <c r="K151" s="4"/>
      <c r="R151" s="11"/>
    </row>
    <row r="152" spans="1:18" ht="14.25" customHeight="1">
      <c r="A152" s="41" t="s">
        <v>38</v>
      </c>
      <c r="B152" s="29" t="s">
        <v>6</v>
      </c>
      <c r="C152" s="29" t="s">
        <v>12</v>
      </c>
      <c r="D152" s="29" t="s">
        <v>16</v>
      </c>
      <c r="E152" s="29" t="s">
        <v>113</v>
      </c>
      <c r="F152" s="29" t="s">
        <v>62</v>
      </c>
      <c r="G152" s="29" t="s">
        <v>39</v>
      </c>
      <c r="H152" s="31">
        <v>0</v>
      </c>
      <c r="I152" s="31">
        <v>0</v>
      </c>
      <c r="J152" s="31">
        <v>0</v>
      </c>
      <c r="K152" s="4"/>
      <c r="R152" s="4"/>
    </row>
    <row r="153" spans="1:20" ht="13.5" customHeight="1">
      <c r="A153" s="41" t="s">
        <v>57</v>
      </c>
      <c r="B153" s="29" t="s">
        <v>6</v>
      </c>
      <c r="C153" s="29" t="s">
        <v>12</v>
      </c>
      <c r="D153" s="29" t="s">
        <v>16</v>
      </c>
      <c r="E153" s="29" t="s">
        <v>113</v>
      </c>
      <c r="F153" s="29" t="s">
        <v>62</v>
      </c>
      <c r="G153" s="29" t="s">
        <v>46</v>
      </c>
      <c r="H153" s="31">
        <v>0</v>
      </c>
      <c r="I153" s="31">
        <v>0</v>
      </c>
      <c r="J153" s="31">
        <v>0</v>
      </c>
      <c r="K153" s="4"/>
      <c r="O153" s="83"/>
      <c r="P153" s="83"/>
      <c r="Q153" s="83"/>
      <c r="R153" s="4"/>
      <c r="S153" s="83"/>
      <c r="T153" s="83"/>
    </row>
    <row r="154" spans="1:20" ht="13.5" customHeight="1">
      <c r="A154" s="50" t="s">
        <v>83</v>
      </c>
      <c r="B154" s="47"/>
      <c r="C154" s="47"/>
      <c r="D154" s="47"/>
      <c r="E154" s="47"/>
      <c r="F154" s="47"/>
      <c r="G154" s="47"/>
      <c r="H154" s="44">
        <f>H89+H9</f>
        <v>6985290.9799999995</v>
      </c>
      <c r="I154" s="44">
        <f>I9+I89</f>
        <v>6910648</v>
      </c>
      <c r="J154" s="44">
        <f>J9+J89</f>
        <v>6910648</v>
      </c>
      <c r="K154" s="4"/>
      <c r="O154" s="83"/>
      <c r="P154" s="83"/>
      <c r="Q154" s="83"/>
      <c r="R154" s="10"/>
      <c r="S154" s="83"/>
      <c r="T154" s="83"/>
    </row>
    <row r="155" spans="15:20" ht="15">
      <c r="O155" s="83"/>
      <c r="P155" s="83"/>
      <c r="Q155" s="83"/>
      <c r="R155" s="84"/>
      <c r="S155" s="83"/>
      <c r="T155" s="83"/>
    </row>
    <row r="156" spans="15:20" ht="12.75">
      <c r="O156" s="83"/>
      <c r="P156" s="83"/>
      <c r="Q156" s="83"/>
      <c r="R156" s="83"/>
      <c r="S156" s="83"/>
      <c r="T156" s="83"/>
    </row>
    <row r="157" spans="15:20" ht="12.75">
      <c r="O157" s="83"/>
      <c r="P157" s="83"/>
      <c r="Q157" s="83"/>
      <c r="R157" s="83"/>
      <c r="S157" s="83"/>
      <c r="T157" s="83"/>
    </row>
    <row r="158" spans="15:20" ht="12.75">
      <c r="O158" s="83"/>
      <c r="P158" s="83"/>
      <c r="Q158" s="83"/>
      <c r="R158" s="83"/>
      <c r="S158" s="83"/>
      <c r="T158" s="83"/>
    </row>
    <row r="159" spans="15:20" ht="12.75">
      <c r="O159" s="83"/>
      <c r="P159" s="83"/>
      <c r="Q159" s="83"/>
      <c r="R159" s="83"/>
      <c r="S159" s="83"/>
      <c r="T159" s="83"/>
    </row>
  </sheetData>
  <sheetProtection/>
  <mergeCells count="14">
    <mergeCell ref="I1:M1"/>
    <mergeCell ref="I2:M2"/>
    <mergeCell ref="A3:J3"/>
    <mergeCell ref="A4:J4"/>
    <mergeCell ref="H6:H8"/>
    <mergeCell ref="I6:I8"/>
    <mergeCell ref="J6:J8"/>
    <mergeCell ref="A6:A8"/>
    <mergeCell ref="B6:B8"/>
    <mergeCell ref="C6:C8"/>
    <mergeCell ref="D6:D8"/>
    <mergeCell ref="E6:E8"/>
    <mergeCell ref="F6:F8"/>
    <mergeCell ref="G6:G8"/>
  </mergeCells>
  <printOptions/>
  <pageMargins left="0.7874015748031497" right="0.3937007874015748" top="1.1811023622047245" bottom="0.3937007874015748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2019-01-23T00:49:48Z</cp:lastPrinted>
  <dcterms:created xsi:type="dcterms:W3CDTF">2002-11-05T02:31:31Z</dcterms:created>
  <dcterms:modified xsi:type="dcterms:W3CDTF">2019-01-23T00:49:54Z</dcterms:modified>
  <cp:category/>
  <cp:version/>
  <cp:contentType/>
  <cp:contentStatus/>
</cp:coreProperties>
</file>