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0" windowHeight="1050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<sst xmlns="http://schemas.openxmlformats.org/spreadsheetml/2006/main" count="862" uniqueCount="153">
  <si>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</si>
  <si>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</si>
  <si>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</si>
  <si>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</si>
  <si>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</si>
  <si>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</si>
  <si>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</si>
  <si>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</si>
  <si>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</si>
  <si>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</si>
  <si>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</si>
  <si>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</si>
  <si>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</si>
  <si>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</si>
  <si>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</si>
  <si>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</si>
  <si>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</si>
  <si>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</si>
  <si>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</si>
  <si>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</si>
  <si>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</si>
  <si>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</si>
  <si>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</si>
  <si>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</si>
  <si>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</si>
  <si>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</si>
  <si>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</si>
  <si>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</si>
  <si>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</si>
  <si>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</si>
  <si>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</si>
  <si>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</si>
  <si>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</si>
  <si>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</si>
  <si>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</si>
  <si>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</si>
  <si>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</si>
  <si>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</si>
  <si>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</si>
  <si>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</si>
  <si>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</si>
  <si>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</si>
  <si>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</si>
  <si>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</si>
  <si>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</si>
  <si>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</si>
  <si>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</si>
  <si>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</si>
  <si>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</si>
  <si>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</si>
  <si>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</si>
  <si>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</si>
  <si>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</si>
  <si>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</si>
  <si>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</si>
  <si>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</si>
  <si>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</si>
  <si>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</si>
  <si>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</si>
  <si>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</si>
  <si>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</si>
  <si>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</si>
  <si>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</si>
  <si>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</si>
  <si>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</si>
  <si>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</si>
  <si>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</si>
  <si>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</si>
  <si>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</si>
  <si>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</si>
  <si>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</si>
  <si>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</si>
  <si>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</si>
  <si>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</si>
  <si>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</si>
  <si>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</si>
  <si>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</si>
  <si>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</si>
  <si>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</si>
  <si>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</si>
  <si>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</si>
  <si>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</si>
  <si>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</si>
  <si>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</si>
  <si>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</si>
  <si>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</si>
  <si>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</si>
  <si>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</si>
  <si>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</si>
  <si>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</si>
  <si>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</si>
  <si>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</si>
  <si>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</si>
  <si>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</si>
  <si>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</si>
  <si>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</si>
  <si>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</si>
  <si>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</si>
  <si>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</si>
  <si>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</si>
  <si>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</si>
  <si>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</si>
  <si>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</si>
  <si>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</si>
  <si>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</si>
  <si>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</si>
  <si>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</si>
  <si>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</si>
  <si>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</si>
  <si>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</si>
  <si>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</si>
  <si>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</si>
  <si>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</si>
  <si>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</si>
  <si>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</si>
  <si>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</si>
  <si>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</si>
  <si>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</si>
  <si>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</si>
  <si>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</si>
  <si>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</si>
  <si>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</si>
  <si>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</si>
  <si>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</si>
  <si>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</si>
  <si>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</si>
  <si>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</si>
  <si>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</si>
  <si>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</si>
  <si>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</si>
  <si>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</si>
  <si>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</si>
  <si>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</si>
  <si>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</si>
  <si>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</si>
  <si>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</si>
  <si>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</si>
  <si>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</si>
  <si>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</si>
  <si>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2021 год</t>
  </si>
  <si>
    <t>2020год</t>
  </si>
  <si>
    <t>2022 год</t>
  </si>
  <si>
    <t>264</t>
  </si>
  <si>
    <t>к Решению</t>
  </si>
  <si>
    <t>88 1 00 80180</t>
  </si>
  <si>
    <t xml:space="preserve"> бюджета Нижнебузулинского сельсовета на 2021 год и плановый период 2022 и 2023 годов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</si>
  <si>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</si>
  <si>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</si>
  <si>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</si>
  <si>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</si>
  <si>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</si>
  <si>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</si>
  <si>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r>
      <t xml:space="preserve">от "30  </t>
    </r>
    <r>
      <rPr>
        <sz val="10"/>
        <rFont val="Arial Cyr"/>
        <family val="0"/>
      </rPr>
      <t>"   декабря 2020г.№ 21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</si>
</sst>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0" xfId="0" applyNumberFormat="1" applyFont="1" applyFill="1" applyBorder="1" applyAlignment="1">
      <alignment wrapText="1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2" fontId="48" fillId="34" borderId="10" xfId="0" applyNumberFormat="1" applyFont="1" applyFill="1" applyBorder="1" applyAlignment="1">
      <alignment/>
    </xf>
    <xf numFmtId="2" fontId="48" fillId="34" borderId="10" xfId="0" applyNumberFormat="1" applyFont="1" applyFill="1" applyBorder="1" applyAlignment="1">
      <alignment wrapText="1"/>
    </xf>
    <xf numFmtId="49" fontId="48" fillId="35" borderId="10" xfId="0" applyNumberFormat="1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7" fillId="35" borderId="10" xfId="0" applyNumberFormat="1" applyFont="1" applyFill="1" applyBorder="1" applyAlignment="1">
      <alignment horizontal="center" wrapText="1"/>
    </xf>
    <xf numFmtId="49" fontId="47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70" zoomScaleNormal="70" zoomScalePageLayoutView="0" workbookViewId="0" topLeftCell="C135">
      <selection activeCell="I164" sqref="I164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68" t="s">
        <v>143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 customHeight="1">
      <c r="A2" s="68" t="s">
        <v>152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67" t="s">
        <v>60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7.75" customHeight="1">
      <c r="A4" s="67" t="s">
        <v>145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8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140</v>
      </c>
      <c r="I6" s="4" t="s">
        <v>139</v>
      </c>
      <c r="J6" s="4" t="s">
        <v>141</v>
      </c>
    </row>
    <row r="7" spans="1:10" ht="21" customHeight="1">
      <c r="A7" s="69" t="s">
        <v>7</v>
      </c>
      <c r="B7" s="65" t="s">
        <v>4</v>
      </c>
      <c r="C7" s="66" t="s">
        <v>0</v>
      </c>
      <c r="D7" s="66" t="s">
        <v>1</v>
      </c>
      <c r="E7" s="66" t="s">
        <v>28</v>
      </c>
      <c r="F7" s="66" t="s">
        <v>29</v>
      </c>
      <c r="G7" s="5"/>
      <c r="H7" s="69" t="s">
        <v>19</v>
      </c>
      <c r="I7" s="69" t="s">
        <v>19</v>
      </c>
      <c r="J7" s="69" t="s">
        <v>19</v>
      </c>
    </row>
    <row r="8" spans="1:10" ht="12" customHeight="1">
      <c r="A8" s="72"/>
      <c r="B8" s="65"/>
      <c r="C8" s="66"/>
      <c r="D8" s="66"/>
      <c r="E8" s="66"/>
      <c r="F8" s="66"/>
      <c r="G8" s="6" t="s">
        <v>32</v>
      </c>
      <c r="H8" s="70"/>
      <c r="I8" s="70"/>
      <c r="J8" s="70"/>
    </row>
    <row r="9" spans="1:10" ht="13.5" customHeight="1" hidden="1">
      <c r="A9" s="73"/>
      <c r="B9" s="65"/>
      <c r="C9" s="66"/>
      <c r="D9" s="66"/>
      <c r="E9" s="66"/>
      <c r="F9" s="66"/>
      <c r="G9" s="7"/>
      <c r="H9" s="71"/>
      <c r="I9" s="71"/>
      <c r="J9" s="71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3841751.53</v>
      </c>
      <c r="I10" s="15">
        <f>I11</f>
        <v>3906304.17</v>
      </c>
      <c r="J10" s="15">
        <f>J11</f>
        <v>3781104.17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H12+H71+H83+H88+H59</f>
        <v>3841751.53</v>
      </c>
      <c r="I11" s="16">
        <f>I12+I71+I83+I88+I59</f>
        <v>3906304.17</v>
      </c>
      <c r="J11" s="16">
        <f>J12+J71+J83+J88</f>
        <v>3781104.17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H13+H20+H46+H51</f>
        <v>3545254.07</v>
      </c>
      <c r="I12" s="18">
        <f>I13+I20+I46+I51</f>
        <v>3609367.55</v>
      </c>
      <c r="J12" s="18">
        <f>J13+J20+J46+J51</f>
        <v>3601367.55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847000</v>
      </c>
      <c r="I13" s="45">
        <f t="shared" si="0"/>
        <v>847000</v>
      </c>
      <c r="J13" s="45">
        <f t="shared" si="0"/>
        <v>857000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847000</v>
      </c>
      <c r="I14" s="21">
        <f t="shared" si="0"/>
        <v>847000</v>
      </c>
      <c r="J14" s="21">
        <f t="shared" si="0"/>
        <v>857000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847000</v>
      </c>
      <c r="I15" s="21">
        <f t="shared" si="0"/>
        <v>847000</v>
      </c>
      <c r="J15" s="21">
        <f t="shared" si="0"/>
        <v>857000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847000</v>
      </c>
      <c r="I16" s="24">
        <f>I17+I18</f>
        <v>847000</v>
      </c>
      <c r="J16" s="24">
        <f>J17+J18</f>
        <v>857000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651000</v>
      </c>
      <c r="I17" s="24">
        <v>651000</v>
      </c>
      <c r="J17" s="24">
        <v>661000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196000</v>
      </c>
      <c r="I18" s="24">
        <v>196000</v>
      </c>
      <c r="J18" s="24">
        <v>196000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133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2601000</v>
      </c>
      <c r="I20" s="43">
        <f>I21</f>
        <v>2668000</v>
      </c>
      <c r="J20" s="43">
        <f>J21</f>
        <v>2650000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H22+H41</f>
        <v>2601000</v>
      </c>
      <c r="I21" s="24">
        <f>I22+I41</f>
        <v>2668000</v>
      </c>
      <c r="J21" s="24">
        <f>J22+J41</f>
        <v>2650000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2062520</v>
      </c>
      <c r="I22" s="24">
        <f>I23+I27+I35</f>
        <v>2098000</v>
      </c>
      <c r="J22" s="24">
        <f>J23+J27+J35</f>
        <v>2032000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1319000</v>
      </c>
      <c r="I23" s="62">
        <f>I24+I25</f>
        <v>1336000</v>
      </c>
      <c r="J23" s="62">
        <f>J24+J25</f>
        <v>1342000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994000</v>
      </c>
      <c r="I24" s="62">
        <v>1011000</v>
      </c>
      <c r="J24" s="62">
        <v>1017000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325000</v>
      </c>
      <c r="I25" s="62">
        <v>325000</v>
      </c>
      <c r="J25" s="62">
        <v>325000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133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713520</v>
      </c>
      <c r="I27" s="28">
        <f>I28+I29+I30+I31+I32+I33+I34</f>
        <v>742000</v>
      </c>
      <c r="J27" s="28">
        <f>J28+J29+J30+J31+J32+J33+J34</f>
        <v>670000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70000</v>
      </c>
      <c r="I28" s="28">
        <v>68100</v>
      </c>
      <c r="J28" s="28">
        <v>68100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62</v>
      </c>
      <c r="G30" s="19" t="s">
        <v>40</v>
      </c>
      <c r="H30" s="28">
        <v>546520</v>
      </c>
      <c r="I30" s="28">
        <v>493657</v>
      </c>
      <c r="J30" s="28">
        <v>324957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20000</v>
      </c>
      <c r="I31" s="28">
        <v>14600</v>
      </c>
      <c r="J31" s="28">
        <v>14600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50000</v>
      </c>
      <c r="I32" s="28">
        <v>137343</v>
      </c>
      <c r="J32" s="28">
        <v>137343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0</v>
      </c>
      <c r="I33" s="28">
        <v>8300</v>
      </c>
      <c r="J33" s="28">
        <v>25000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27000</v>
      </c>
      <c r="I34" s="28">
        <v>20000</v>
      </c>
      <c r="J34" s="28">
        <v>100000</v>
      </c>
    </row>
    <row r="35" spans="1:10" ht="16.5" customHeight="1">
      <c r="A35" s="31" t="s">
        <v>135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</f>
        <v>30000</v>
      </c>
      <c r="I35" s="28">
        <f>I36+I38</f>
        <v>20000</v>
      </c>
      <c r="J35" s="28">
        <f>J36+J38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15000</v>
      </c>
      <c r="I36" s="28">
        <f>I37</f>
        <v>15000</v>
      </c>
      <c r="J36" s="28">
        <v>15000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15000</v>
      </c>
      <c r="I37" s="28">
        <v>15000</v>
      </c>
      <c r="J37" s="28">
        <v>15000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15000</v>
      </c>
      <c r="I38" s="28">
        <f>I39</f>
        <v>5000</v>
      </c>
      <c r="J38" s="28">
        <f>J39</f>
        <v>5000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15000</v>
      </c>
      <c r="I39" s="28">
        <v>5000</v>
      </c>
      <c r="J39" s="28">
        <v>5000</v>
      </c>
    </row>
    <row r="40" spans="1:10" ht="12.75">
      <c r="A40" s="22" t="s">
        <v>20</v>
      </c>
      <c r="B40" s="19" t="s">
        <v>6</v>
      </c>
      <c r="C40" s="19" t="s">
        <v>8</v>
      </c>
      <c r="D40" s="19" t="s">
        <v>11</v>
      </c>
      <c r="E40" s="20" t="s">
        <v>93</v>
      </c>
      <c r="F40" s="19"/>
      <c r="G40" s="19"/>
      <c r="H40" s="28">
        <f aca="true" t="shared" si="1" ref="H40:J41">H41</f>
        <v>538480</v>
      </c>
      <c r="I40" s="28">
        <f t="shared" si="1"/>
        <v>570000</v>
      </c>
      <c r="J40" s="28">
        <f t="shared" si="1"/>
        <v>618000</v>
      </c>
    </row>
    <row r="41" spans="1:10" ht="12.75" customHeight="1">
      <c r="A41" s="30" t="s">
        <v>27</v>
      </c>
      <c r="B41" s="19" t="s">
        <v>6</v>
      </c>
      <c r="C41" s="19" t="s">
        <v>8</v>
      </c>
      <c r="D41" s="19" t="s">
        <v>11</v>
      </c>
      <c r="E41" s="27" t="s">
        <v>101</v>
      </c>
      <c r="F41" s="19"/>
      <c r="G41" s="19"/>
      <c r="H41" s="28">
        <f t="shared" si="1"/>
        <v>538480</v>
      </c>
      <c r="I41" s="28">
        <f t="shared" si="1"/>
        <v>570000</v>
      </c>
      <c r="J41" s="28">
        <f t="shared" si="1"/>
        <v>618000</v>
      </c>
    </row>
    <row r="42" spans="1:10" ht="25.5">
      <c r="A42" s="33" t="s">
        <v>86</v>
      </c>
      <c r="B42" s="19" t="s">
        <v>6</v>
      </c>
      <c r="C42" s="19" t="s">
        <v>8</v>
      </c>
      <c r="D42" s="19" t="s">
        <v>11</v>
      </c>
      <c r="E42" s="20" t="s">
        <v>101</v>
      </c>
      <c r="F42" s="19" t="s">
        <v>31</v>
      </c>
      <c r="G42" s="19"/>
      <c r="H42" s="28">
        <f>H43+H44</f>
        <v>538480</v>
      </c>
      <c r="I42" s="28">
        <f>I43+I44</f>
        <v>570000</v>
      </c>
      <c r="J42" s="28">
        <f>J43+J44</f>
        <v>618000</v>
      </c>
    </row>
    <row r="43" spans="1:10" ht="12.75">
      <c r="A43" s="22" t="s">
        <v>87</v>
      </c>
      <c r="B43" s="19" t="s">
        <v>6</v>
      </c>
      <c r="C43" s="19" t="s">
        <v>8</v>
      </c>
      <c r="D43" s="19" t="s">
        <v>11</v>
      </c>
      <c r="E43" s="20" t="s">
        <v>101</v>
      </c>
      <c r="F43" s="19" t="s">
        <v>31</v>
      </c>
      <c r="G43" s="19" t="s">
        <v>34</v>
      </c>
      <c r="H43" s="28">
        <v>412580</v>
      </c>
      <c r="I43" s="28">
        <v>425000</v>
      </c>
      <c r="J43" s="28">
        <v>450000</v>
      </c>
    </row>
    <row r="44" spans="1:10" ht="12.75">
      <c r="A44" s="25" t="s">
        <v>98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 t="s">
        <v>33</v>
      </c>
      <c r="H44" s="28">
        <v>125900</v>
      </c>
      <c r="I44" s="28">
        <v>145000</v>
      </c>
      <c r="J44" s="28">
        <v>168000</v>
      </c>
    </row>
    <row r="45" spans="1:10" ht="25.5">
      <c r="A45" s="26" t="s">
        <v>99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133</v>
      </c>
      <c r="G45" s="19" t="s">
        <v>33</v>
      </c>
      <c r="H45" s="21"/>
      <c r="I45" s="21"/>
      <c r="J45" s="21"/>
    </row>
    <row r="46" spans="1:10" ht="12.75">
      <c r="A46" s="46" t="s">
        <v>18</v>
      </c>
      <c r="B46" s="42" t="s">
        <v>6</v>
      </c>
      <c r="C46" s="42" t="s">
        <v>8</v>
      </c>
      <c r="D46" s="42" t="s">
        <v>12</v>
      </c>
      <c r="E46" s="42"/>
      <c r="F46" s="42"/>
      <c r="G46" s="42"/>
      <c r="H46" s="45">
        <f aca="true" t="shared" si="2" ref="H46:J49">H47</f>
        <v>10000</v>
      </c>
      <c r="I46" s="45">
        <f t="shared" si="2"/>
        <v>10000</v>
      </c>
      <c r="J46" s="45">
        <f t="shared" si="2"/>
        <v>10000</v>
      </c>
    </row>
    <row r="47" spans="1:10" ht="14.25" customHeight="1">
      <c r="A47" s="11" t="s">
        <v>20</v>
      </c>
      <c r="B47" s="19" t="s">
        <v>6</v>
      </c>
      <c r="C47" s="19" t="s">
        <v>8</v>
      </c>
      <c r="D47" s="19" t="s">
        <v>12</v>
      </c>
      <c r="E47" s="19" t="s">
        <v>93</v>
      </c>
      <c r="F47" s="17"/>
      <c r="G47" s="17"/>
      <c r="H47" s="18">
        <f t="shared" si="2"/>
        <v>10000</v>
      </c>
      <c r="I47" s="18">
        <f t="shared" si="2"/>
        <v>10000</v>
      </c>
      <c r="J47" s="18">
        <f t="shared" si="2"/>
        <v>10000</v>
      </c>
    </row>
    <row r="48" spans="1:10" ht="15" customHeight="1">
      <c r="A48" s="35" t="s">
        <v>88</v>
      </c>
      <c r="B48" s="19" t="s">
        <v>6</v>
      </c>
      <c r="C48" s="19" t="s">
        <v>8</v>
      </c>
      <c r="D48" s="19" t="s">
        <v>12</v>
      </c>
      <c r="E48" s="19" t="s">
        <v>100</v>
      </c>
      <c r="F48" s="19"/>
      <c r="G48" s="19"/>
      <c r="H48" s="28">
        <f t="shared" si="2"/>
        <v>10000</v>
      </c>
      <c r="I48" s="28">
        <f t="shared" si="2"/>
        <v>10000</v>
      </c>
      <c r="J48" s="28">
        <f t="shared" si="2"/>
        <v>10000</v>
      </c>
    </row>
    <row r="49" spans="1:10" ht="15.75" customHeight="1">
      <c r="A49" s="22" t="s">
        <v>67</v>
      </c>
      <c r="B49" s="19" t="s">
        <v>6</v>
      </c>
      <c r="C49" s="19" t="s">
        <v>8</v>
      </c>
      <c r="D49" s="19" t="s">
        <v>12</v>
      </c>
      <c r="E49" s="19" t="s">
        <v>100</v>
      </c>
      <c r="F49" s="19" t="s">
        <v>56</v>
      </c>
      <c r="G49" s="19"/>
      <c r="H49" s="28">
        <f t="shared" si="2"/>
        <v>10000</v>
      </c>
      <c r="I49" s="28">
        <f t="shared" si="2"/>
        <v>10000</v>
      </c>
      <c r="J49" s="28">
        <f t="shared" si="2"/>
        <v>10000</v>
      </c>
    </row>
    <row r="50" spans="1:10" ht="15.75" customHeight="1">
      <c r="A50" s="22" t="s">
        <v>55</v>
      </c>
      <c r="B50" s="19" t="s">
        <v>6</v>
      </c>
      <c r="C50" s="19" t="s">
        <v>8</v>
      </c>
      <c r="D50" s="19" t="s">
        <v>12</v>
      </c>
      <c r="E50" s="19" t="s">
        <v>100</v>
      </c>
      <c r="F50" s="19" t="s">
        <v>56</v>
      </c>
      <c r="G50" s="19" t="s">
        <v>42</v>
      </c>
      <c r="H50" s="28">
        <v>10000</v>
      </c>
      <c r="I50" s="28">
        <v>10000</v>
      </c>
      <c r="J50" s="28">
        <v>10000</v>
      </c>
    </row>
    <row r="51" spans="1:10" ht="37.5" customHeight="1">
      <c r="A51" s="46" t="s">
        <v>104</v>
      </c>
      <c r="B51" s="42" t="s">
        <v>6</v>
      </c>
      <c r="C51" s="42" t="s">
        <v>8</v>
      </c>
      <c r="D51" s="42" t="s">
        <v>13</v>
      </c>
      <c r="E51" s="42"/>
      <c r="F51" s="42"/>
      <c r="G51" s="42"/>
      <c r="H51" s="45">
        <f>H52+H56</f>
        <v>87254.07</v>
      </c>
      <c r="I51" s="45">
        <f>I52+I56</f>
        <v>84367.55</v>
      </c>
      <c r="J51" s="45">
        <f>J52+J56</f>
        <v>84367.55</v>
      </c>
    </row>
    <row r="52" spans="1:10" ht="15.75" customHeight="1">
      <c r="A52" s="11" t="s">
        <v>20</v>
      </c>
      <c r="B52" s="19" t="s">
        <v>6</v>
      </c>
      <c r="C52" s="19" t="s">
        <v>8</v>
      </c>
      <c r="D52" s="19" t="s">
        <v>13</v>
      </c>
      <c r="E52" s="19" t="s">
        <v>103</v>
      </c>
      <c r="F52" s="19"/>
      <c r="G52" s="19"/>
      <c r="H52" s="28">
        <f>H54</f>
        <v>86584.07</v>
      </c>
      <c r="I52" s="28">
        <f>I54</f>
        <v>83697.55</v>
      </c>
      <c r="J52" s="28">
        <f>J54</f>
        <v>83697.55</v>
      </c>
    </row>
    <row r="53" spans="1:10" ht="15.75" customHeight="1">
      <c r="A53" s="22" t="s">
        <v>26</v>
      </c>
      <c r="B53" s="19" t="s">
        <v>6</v>
      </c>
      <c r="C53" s="19"/>
      <c r="D53" s="19"/>
      <c r="E53" s="19" t="s">
        <v>102</v>
      </c>
      <c r="F53" s="19"/>
      <c r="G53" s="19"/>
      <c r="H53" s="28">
        <f aca="true" t="shared" si="3" ref="H53:J54">H54</f>
        <v>86584.07</v>
      </c>
      <c r="I53" s="28">
        <f t="shared" si="3"/>
        <v>83697.55</v>
      </c>
      <c r="J53" s="28">
        <f t="shared" si="3"/>
        <v>83697.55</v>
      </c>
    </row>
    <row r="54" spans="1:10" ht="15.75" customHeight="1">
      <c r="A54" s="30" t="s">
        <v>79</v>
      </c>
      <c r="B54" s="19" t="s">
        <v>6</v>
      </c>
      <c r="C54" s="19" t="s">
        <v>8</v>
      </c>
      <c r="D54" s="19" t="s">
        <v>13</v>
      </c>
      <c r="E54" s="19" t="s">
        <v>102</v>
      </c>
      <c r="F54" s="19" t="s">
        <v>59</v>
      </c>
      <c r="G54" s="19"/>
      <c r="H54" s="28">
        <f t="shared" si="3"/>
        <v>86584.07</v>
      </c>
      <c r="I54" s="28">
        <f t="shared" si="3"/>
        <v>83697.55</v>
      </c>
      <c r="J54" s="28">
        <f t="shared" si="3"/>
        <v>83697.55</v>
      </c>
    </row>
    <row r="55" spans="1:10" ht="15.75" customHeight="1">
      <c r="A55" s="36" t="s">
        <v>85</v>
      </c>
      <c r="B55" s="19" t="s">
        <v>6</v>
      </c>
      <c r="C55" s="19" t="s">
        <v>8</v>
      </c>
      <c r="D55" s="19" t="s">
        <v>13</v>
      </c>
      <c r="E55" s="19" t="s">
        <v>102</v>
      </c>
      <c r="F55" s="19" t="s">
        <v>59</v>
      </c>
      <c r="G55" s="19" t="s">
        <v>58</v>
      </c>
      <c r="H55" s="28">
        <v>86584.07</v>
      </c>
      <c r="I55" s="28">
        <v>83697.55</v>
      </c>
      <c r="J55" s="28">
        <v>83697.55</v>
      </c>
    </row>
    <row r="56" spans="1:10" ht="15.75" customHeight="1">
      <c r="A56" s="22" t="s">
        <v>26</v>
      </c>
      <c r="B56" s="19" t="s">
        <v>6</v>
      </c>
      <c r="C56" s="19"/>
      <c r="D56" s="19"/>
      <c r="E56" s="19" t="s">
        <v>136</v>
      </c>
      <c r="F56" s="19"/>
      <c r="G56" s="19"/>
      <c r="H56" s="28">
        <f aca="true" t="shared" si="4" ref="H56:J57">H57</f>
        <v>670</v>
      </c>
      <c r="I56" s="28">
        <f t="shared" si="4"/>
        <v>670</v>
      </c>
      <c r="J56" s="28">
        <f t="shared" si="4"/>
        <v>670</v>
      </c>
    </row>
    <row r="57" spans="1:10" ht="15.75" customHeight="1">
      <c r="A57" s="30" t="s">
        <v>79</v>
      </c>
      <c r="B57" s="19" t="s">
        <v>6</v>
      </c>
      <c r="C57" s="19" t="s">
        <v>8</v>
      </c>
      <c r="D57" s="19" t="s">
        <v>13</v>
      </c>
      <c r="E57" s="19" t="s">
        <v>136</v>
      </c>
      <c r="F57" s="19" t="s">
        <v>59</v>
      </c>
      <c r="G57" s="19"/>
      <c r="H57" s="28">
        <f t="shared" si="4"/>
        <v>670</v>
      </c>
      <c r="I57" s="28">
        <f t="shared" si="4"/>
        <v>670</v>
      </c>
      <c r="J57" s="28">
        <f t="shared" si="4"/>
        <v>670</v>
      </c>
    </row>
    <row r="58" spans="1:10" ht="15.75" customHeight="1">
      <c r="A58" s="36" t="s">
        <v>85</v>
      </c>
      <c r="B58" s="19" t="s">
        <v>6</v>
      </c>
      <c r="C58" s="19" t="s">
        <v>8</v>
      </c>
      <c r="D58" s="19" t="s">
        <v>13</v>
      </c>
      <c r="E58" s="19" t="s">
        <v>136</v>
      </c>
      <c r="F58" s="19" t="s">
        <v>59</v>
      </c>
      <c r="G58" s="19" t="s">
        <v>58</v>
      </c>
      <c r="H58" s="28">
        <v>670</v>
      </c>
      <c r="I58" s="28">
        <v>670</v>
      </c>
      <c r="J58" s="28">
        <v>670</v>
      </c>
    </row>
    <row r="59" spans="1:10" ht="15.75" customHeight="1">
      <c r="A59" s="46" t="s">
        <v>25</v>
      </c>
      <c r="B59" s="42" t="s">
        <v>6</v>
      </c>
      <c r="C59" s="42" t="s">
        <v>9</v>
      </c>
      <c r="D59" s="42"/>
      <c r="E59" s="42"/>
      <c r="F59" s="42"/>
      <c r="G59" s="42"/>
      <c r="H59" s="45">
        <f>H63</f>
        <v>115900</v>
      </c>
      <c r="I59" s="45">
        <f>I63</f>
        <v>117200</v>
      </c>
      <c r="J59" s="45">
        <f>J63</f>
        <v>122000</v>
      </c>
    </row>
    <row r="60" spans="1:10" ht="15" customHeight="1">
      <c r="A60" s="22" t="s">
        <v>30</v>
      </c>
      <c r="B60" s="19" t="s">
        <v>6</v>
      </c>
      <c r="C60" s="19" t="s">
        <v>9</v>
      </c>
      <c r="D60" s="19" t="s">
        <v>10</v>
      </c>
      <c r="E60" s="19"/>
      <c r="F60" s="19"/>
      <c r="G60" s="19"/>
      <c r="H60" s="28">
        <f aca="true" t="shared" si="5" ref="H60:J61">H61</f>
        <v>0</v>
      </c>
      <c r="I60" s="28">
        <f t="shared" si="5"/>
        <v>0</v>
      </c>
      <c r="J60" s="28">
        <f t="shared" si="5"/>
        <v>0</v>
      </c>
    </row>
    <row r="61" spans="1:10" ht="15" customHeight="1">
      <c r="A61" s="22" t="s">
        <v>20</v>
      </c>
      <c r="B61" s="19" t="s">
        <v>6</v>
      </c>
      <c r="C61" s="19" t="s">
        <v>9</v>
      </c>
      <c r="D61" s="19" t="s">
        <v>10</v>
      </c>
      <c r="E61" s="19" t="s">
        <v>124</v>
      </c>
      <c r="F61" s="19"/>
      <c r="G61" s="19"/>
      <c r="H61" s="28">
        <f t="shared" si="5"/>
        <v>0</v>
      </c>
      <c r="I61" s="28">
        <f t="shared" si="5"/>
        <v>0</v>
      </c>
      <c r="J61" s="28">
        <f t="shared" si="5"/>
        <v>0</v>
      </c>
    </row>
    <row r="62" spans="1:10" ht="15.75" customHeight="1">
      <c r="A62" s="22" t="s">
        <v>65</v>
      </c>
      <c r="B62" s="19" t="s">
        <v>6</v>
      </c>
      <c r="C62" s="19" t="s">
        <v>9</v>
      </c>
      <c r="D62" s="19" t="s">
        <v>10</v>
      </c>
      <c r="E62" s="19" t="s">
        <v>103</v>
      </c>
      <c r="F62" s="19"/>
      <c r="G62" s="19"/>
      <c r="H62" s="28">
        <v>0</v>
      </c>
      <c r="I62" s="28">
        <v>0</v>
      </c>
      <c r="J62" s="28">
        <v>0</v>
      </c>
    </row>
    <row r="63" spans="1:10" ht="25.5">
      <c r="A63" s="33" t="s">
        <v>86</v>
      </c>
      <c r="B63" s="19" t="s">
        <v>6</v>
      </c>
      <c r="C63" s="19" t="s">
        <v>9</v>
      </c>
      <c r="D63" s="19" t="s">
        <v>10</v>
      </c>
      <c r="E63" s="19" t="s">
        <v>125</v>
      </c>
      <c r="F63" s="19" t="s">
        <v>31</v>
      </c>
      <c r="G63" s="19"/>
      <c r="H63" s="28">
        <f>H64+H65</f>
        <v>115900</v>
      </c>
      <c r="I63" s="28">
        <f>I64+I65</f>
        <v>117200</v>
      </c>
      <c r="J63" s="28">
        <f>J64+J65</f>
        <v>122000</v>
      </c>
    </row>
    <row r="64" spans="1:10" ht="15.75" customHeight="1">
      <c r="A64" s="22" t="s">
        <v>87</v>
      </c>
      <c r="B64" s="19" t="s">
        <v>6</v>
      </c>
      <c r="C64" s="19" t="s">
        <v>9</v>
      </c>
      <c r="D64" s="19" t="s">
        <v>10</v>
      </c>
      <c r="E64" s="19" t="s">
        <v>125</v>
      </c>
      <c r="F64" s="19" t="s">
        <v>31</v>
      </c>
      <c r="G64" s="19" t="s">
        <v>34</v>
      </c>
      <c r="H64" s="28">
        <v>87130</v>
      </c>
      <c r="I64" s="28">
        <v>86130</v>
      </c>
      <c r="J64" s="28">
        <v>90930</v>
      </c>
    </row>
    <row r="65" spans="1:10" ht="17.25" customHeight="1">
      <c r="A65" s="25" t="s">
        <v>98</v>
      </c>
      <c r="B65" s="19" t="s">
        <v>6</v>
      </c>
      <c r="C65" s="19" t="s">
        <v>9</v>
      </c>
      <c r="D65" s="19" t="s">
        <v>10</v>
      </c>
      <c r="E65" s="19" t="s">
        <v>125</v>
      </c>
      <c r="F65" s="19" t="s">
        <v>31</v>
      </c>
      <c r="G65" s="19" t="s">
        <v>33</v>
      </c>
      <c r="H65" s="28">
        <v>28770</v>
      </c>
      <c r="I65" s="28">
        <v>31070</v>
      </c>
      <c r="J65" s="28">
        <v>31070</v>
      </c>
    </row>
    <row r="66" spans="1:10" ht="27.75" customHeight="1">
      <c r="A66" s="26" t="s">
        <v>99</v>
      </c>
      <c r="B66" s="19" t="s">
        <v>6</v>
      </c>
      <c r="C66" s="19" t="s">
        <v>9</v>
      </c>
      <c r="D66" s="19" t="s">
        <v>10</v>
      </c>
      <c r="E66" s="19" t="s">
        <v>125</v>
      </c>
      <c r="F66" s="19" t="s">
        <v>133</v>
      </c>
      <c r="G66" s="19" t="s">
        <v>33</v>
      </c>
      <c r="H66" s="28"/>
      <c r="I66" s="28"/>
      <c r="J66" s="28"/>
    </row>
    <row r="67" spans="1:10" ht="24.75" customHeight="1">
      <c r="A67" s="30" t="s">
        <v>92</v>
      </c>
      <c r="B67" s="19" t="s">
        <v>6</v>
      </c>
      <c r="C67" s="19" t="s">
        <v>9</v>
      </c>
      <c r="D67" s="19" t="s">
        <v>10</v>
      </c>
      <c r="E67" s="19" t="s">
        <v>125</v>
      </c>
      <c r="F67" s="19" t="s">
        <v>37</v>
      </c>
      <c r="G67" s="19"/>
      <c r="H67" s="28">
        <f>H68</f>
        <v>0</v>
      </c>
      <c r="I67" s="28">
        <f>I68</f>
        <v>0</v>
      </c>
      <c r="J67" s="28">
        <f>J68</f>
        <v>0</v>
      </c>
    </row>
    <row r="68" spans="1:10" ht="14.25" customHeight="1">
      <c r="A68" s="31" t="s">
        <v>50</v>
      </c>
      <c r="B68" s="19" t="s">
        <v>6</v>
      </c>
      <c r="C68" s="19" t="s">
        <v>9</v>
      </c>
      <c r="D68" s="19" t="s">
        <v>10</v>
      </c>
      <c r="E68" s="19" t="s">
        <v>125</v>
      </c>
      <c r="F68" s="19" t="s">
        <v>37</v>
      </c>
      <c r="G68" s="19" t="s">
        <v>36</v>
      </c>
      <c r="H68" s="28">
        <v>0</v>
      </c>
      <c r="I68" s="28">
        <v>0</v>
      </c>
      <c r="J68" s="28">
        <v>0</v>
      </c>
    </row>
    <row r="69" spans="1:10" ht="17.25" customHeight="1">
      <c r="A69" s="30" t="s">
        <v>68</v>
      </c>
      <c r="B69" s="19" t="s">
        <v>6</v>
      </c>
      <c r="C69" s="19" t="s">
        <v>9</v>
      </c>
      <c r="D69" s="19" t="s">
        <v>10</v>
      </c>
      <c r="E69" s="19" t="s">
        <v>125</v>
      </c>
      <c r="F69" s="19" t="s">
        <v>62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5.75" customHeight="1">
      <c r="A70" s="22" t="s">
        <v>75</v>
      </c>
      <c r="B70" s="19" t="s">
        <v>6</v>
      </c>
      <c r="C70" s="19" t="s">
        <v>9</v>
      </c>
      <c r="D70" s="19" t="s">
        <v>10</v>
      </c>
      <c r="E70" s="19" t="s">
        <v>125</v>
      </c>
      <c r="F70" s="19" t="s">
        <v>62</v>
      </c>
      <c r="G70" s="19" t="s">
        <v>46</v>
      </c>
      <c r="H70" s="28">
        <v>0</v>
      </c>
      <c r="I70" s="28">
        <v>0</v>
      </c>
      <c r="J70" s="28">
        <v>0</v>
      </c>
    </row>
    <row r="71" spans="1:10" ht="33" customHeight="1">
      <c r="A71" s="46" t="s">
        <v>104</v>
      </c>
      <c r="B71" s="42" t="s">
        <v>6</v>
      </c>
      <c r="C71" s="42" t="s">
        <v>16</v>
      </c>
      <c r="D71" s="42"/>
      <c r="E71" s="42"/>
      <c r="F71" s="42"/>
      <c r="G71" s="42"/>
      <c r="H71" s="45">
        <f>H72+H76+H80</f>
        <v>92867.94</v>
      </c>
      <c r="I71" s="45">
        <f>I72+I76+I80</f>
        <v>93736.62</v>
      </c>
      <c r="J71" s="45">
        <f>J72+J76+J80</f>
        <v>93736.62</v>
      </c>
    </row>
    <row r="72" spans="1:10" ht="15.75" customHeight="1">
      <c r="A72" s="46" t="s">
        <v>20</v>
      </c>
      <c r="B72" s="47" t="s">
        <v>6</v>
      </c>
      <c r="C72" s="47" t="s">
        <v>16</v>
      </c>
      <c r="D72" s="47" t="s">
        <v>10</v>
      </c>
      <c r="E72" s="47"/>
      <c r="F72" s="47"/>
      <c r="G72" s="47"/>
      <c r="H72" s="48">
        <f aca="true" t="shared" si="6" ref="H72:J74">H73</f>
        <v>45831.85</v>
      </c>
      <c r="I72" s="48">
        <f t="shared" si="6"/>
        <v>46285.17</v>
      </c>
      <c r="J72" s="48">
        <f t="shared" si="6"/>
        <v>46285.17</v>
      </c>
    </row>
    <row r="73" spans="1:10" ht="15.75" customHeight="1">
      <c r="A73" s="22" t="s">
        <v>26</v>
      </c>
      <c r="B73" s="19" t="s">
        <v>6</v>
      </c>
      <c r="C73" s="19" t="s">
        <v>16</v>
      </c>
      <c r="D73" s="19" t="s">
        <v>10</v>
      </c>
      <c r="E73" s="19" t="s">
        <v>102</v>
      </c>
      <c r="F73" s="19"/>
      <c r="G73" s="19"/>
      <c r="H73" s="28">
        <f t="shared" si="6"/>
        <v>45831.85</v>
      </c>
      <c r="I73" s="28">
        <f t="shared" si="6"/>
        <v>46285.17</v>
      </c>
      <c r="J73" s="28">
        <f t="shared" si="6"/>
        <v>46285.17</v>
      </c>
    </row>
    <row r="74" spans="1:10" ht="15.75" customHeight="1">
      <c r="A74" s="30" t="s">
        <v>79</v>
      </c>
      <c r="B74" s="19" t="s">
        <v>6</v>
      </c>
      <c r="C74" s="19" t="s">
        <v>16</v>
      </c>
      <c r="D74" s="19" t="s">
        <v>10</v>
      </c>
      <c r="E74" s="19" t="s">
        <v>102</v>
      </c>
      <c r="F74" s="19" t="s">
        <v>59</v>
      </c>
      <c r="G74" s="19"/>
      <c r="H74" s="28">
        <f t="shared" si="6"/>
        <v>45831.85</v>
      </c>
      <c r="I74" s="28">
        <f t="shared" si="6"/>
        <v>46285.17</v>
      </c>
      <c r="J74" s="28">
        <f t="shared" si="6"/>
        <v>46285.17</v>
      </c>
    </row>
    <row r="75" spans="1:10" ht="15.75" customHeight="1">
      <c r="A75" s="36" t="s">
        <v>85</v>
      </c>
      <c r="B75" s="19" t="s">
        <v>6</v>
      </c>
      <c r="C75" s="19" t="s">
        <v>16</v>
      </c>
      <c r="D75" s="19" t="s">
        <v>10</v>
      </c>
      <c r="E75" s="19" t="s">
        <v>102</v>
      </c>
      <c r="F75" s="19" t="s">
        <v>59</v>
      </c>
      <c r="G75" s="19" t="s">
        <v>58</v>
      </c>
      <c r="H75" s="28">
        <v>45831.85</v>
      </c>
      <c r="I75" s="28">
        <v>46285.17</v>
      </c>
      <c r="J75" s="28">
        <v>46285.17</v>
      </c>
    </row>
    <row r="76" spans="1:10" ht="21.75" customHeight="1">
      <c r="A76" s="46" t="s">
        <v>20</v>
      </c>
      <c r="B76" s="47" t="s">
        <v>6</v>
      </c>
      <c r="C76" s="47" t="s">
        <v>16</v>
      </c>
      <c r="D76" s="47" t="s">
        <v>16</v>
      </c>
      <c r="E76" s="47"/>
      <c r="F76" s="47"/>
      <c r="G76" s="47"/>
      <c r="H76" s="48">
        <f aca="true" t="shared" si="7" ref="H76:J77">H77</f>
        <v>42036.09</v>
      </c>
      <c r="I76" s="48">
        <f t="shared" si="7"/>
        <v>42451.45</v>
      </c>
      <c r="J76" s="48">
        <f t="shared" si="7"/>
        <v>42451.45</v>
      </c>
    </row>
    <row r="77" spans="1:10" ht="15.75" customHeight="1">
      <c r="A77" s="22" t="s">
        <v>26</v>
      </c>
      <c r="B77" s="19" t="s">
        <v>6</v>
      </c>
      <c r="C77" s="19" t="s">
        <v>16</v>
      </c>
      <c r="D77" s="19" t="s">
        <v>16</v>
      </c>
      <c r="E77" s="19" t="s">
        <v>102</v>
      </c>
      <c r="F77" s="19"/>
      <c r="G77" s="19"/>
      <c r="H77" s="28">
        <f t="shared" si="7"/>
        <v>42036.09</v>
      </c>
      <c r="I77" s="28">
        <f t="shared" si="7"/>
        <v>42451.45</v>
      </c>
      <c r="J77" s="28">
        <f t="shared" si="7"/>
        <v>42451.45</v>
      </c>
    </row>
    <row r="78" spans="1:10" ht="15.75" customHeight="1">
      <c r="A78" s="30" t="s">
        <v>79</v>
      </c>
      <c r="B78" s="19" t="s">
        <v>6</v>
      </c>
      <c r="C78" s="19" t="s">
        <v>16</v>
      </c>
      <c r="D78" s="19" t="s">
        <v>16</v>
      </c>
      <c r="E78" s="19" t="s">
        <v>102</v>
      </c>
      <c r="F78" s="19" t="s">
        <v>59</v>
      </c>
      <c r="G78" s="19"/>
      <c r="H78" s="28">
        <f>H79</f>
        <v>42036.09</v>
      </c>
      <c r="I78" s="28">
        <f>I79</f>
        <v>42451.45</v>
      </c>
      <c r="J78" s="28">
        <f>J79</f>
        <v>42451.45</v>
      </c>
    </row>
    <row r="79" spans="1:10" ht="15.75" customHeight="1">
      <c r="A79" s="36" t="s">
        <v>85</v>
      </c>
      <c r="B79" s="19" t="s">
        <v>6</v>
      </c>
      <c r="C79" s="19" t="s">
        <v>16</v>
      </c>
      <c r="D79" s="19" t="s">
        <v>16</v>
      </c>
      <c r="E79" s="19" t="s">
        <v>102</v>
      </c>
      <c r="F79" s="19" t="s">
        <v>59</v>
      </c>
      <c r="G79" s="19" t="s">
        <v>58</v>
      </c>
      <c r="H79" s="28">
        <v>42036.09</v>
      </c>
      <c r="I79" s="28">
        <v>42451.45</v>
      </c>
      <c r="J79" s="28">
        <v>42451.45</v>
      </c>
    </row>
    <row r="80" spans="1:10" ht="15.75" customHeight="1">
      <c r="A80" s="64" t="s">
        <v>26</v>
      </c>
      <c r="B80" s="47" t="s">
        <v>6</v>
      </c>
      <c r="C80" s="47" t="s">
        <v>8</v>
      </c>
      <c r="D80" s="47" t="s">
        <v>13</v>
      </c>
      <c r="E80" s="47" t="s">
        <v>144</v>
      </c>
      <c r="F80" s="47"/>
      <c r="G80" s="47"/>
      <c r="H80" s="48">
        <v>5000</v>
      </c>
      <c r="I80" s="48">
        <v>5000</v>
      </c>
      <c r="J80" s="48">
        <v>5000</v>
      </c>
    </row>
    <row r="81" spans="1:10" ht="15.75" customHeight="1">
      <c r="A81" s="30" t="s">
        <v>79</v>
      </c>
      <c r="B81" s="19" t="s">
        <v>6</v>
      </c>
      <c r="C81" s="19" t="s">
        <v>8</v>
      </c>
      <c r="D81" s="19" t="s">
        <v>13</v>
      </c>
      <c r="E81" s="19" t="s">
        <v>144</v>
      </c>
      <c r="F81" s="19" t="s">
        <v>59</v>
      </c>
      <c r="G81" s="19"/>
      <c r="H81" s="28">
        <v>5000</v>
      </c>
      <c r="I81" s="28">
        <v>5000</v>
      </c>
      <c r="J81" s="28">
        <v>5000</v>
      </c>
    </row>
    <row r="82" spans="1:10" ht="15.75" customHeight="1">
      <c r="A82" s="36" t="s">
        <v>85</v>
      </c>
      <c r="B82" s="19" t="s">
        <v>6</v>
      </c>
      <c r="C82" s="19" t="s">
        <v>8</v>
      </c>
      <c r="D82" s="19" t="s">
        <v>13</v>
      </c>
      <c r="E82" s="19" t="s">
        <v>144</v>
      </c>
      <c r="F82" s="19" t="s">
        <v>59</v>
      </c>
      <c r="G82" s="19" t="s">
        <v>58</v>
      </c>
      <c r="H82" s="28">
        <v>5000</v>
      </c>
      <c r="I82" s="28">
        <v>5000</v>
      </c>
      <c r="J82" s="28">
        <v>5000</v>
      </c>
    </row>
    <row r="83" spans="1:10" ht="15" customHeight="1">
      <c r="A83" s="46" t="s">
        <v>130</v>
      </c>
      <c r="B83" s="60" t="s">
        <v>6</v>
      </c>
      <c r="C83" s="61" t="s">
        <v>24</v>
      </c>
      <c r="D83" s="61"/>
      <c r="E83" s="61"/>
      <c r="F83" s="61"/>
      <c r="G83" s="61"/>
      <c r="H83" s="57">
        <f aca="true" t="shared" si="8" ref="H83:J85">H84</f>
        <v>87729.52</v>
      </c>
      <c r="I83" s="57">
        <f t="shared" si="8"/>
        <v>86000</v>
      </c>
      <c r="J83" s="57">
        <f t="shared" si="8"/>
        <v>86000</v>
      </c>
    </row>
    <row r="84" spans="1:10" ht="12.75" customHeight="1">
      <c r="A84" s="38" t="s">
        <v>131</v>
      </c>
      <c r="B84" s="51" t="s">
        <v>6</v>
      </c>
      <c r="C84" s="52" t="s">
        <v>24</v>
      </c>
      <c r="D84" s="52" t="s">
        <v>8</v>
      </c>
      <c r="E84" s="52" t="s">
        <v>129</v>
      </c>
      <c r="F84" s="52"/>
      <c r="G84" s="52"/>
      <c r="H84" s="63">
        <f t="shared" si="8"/>
        <v>87729.52</v>
      </c>
      <c r="I84" s="63">
        <f t="shared" si="8"/>
        <v>86000</v>
      </c>
      <c r="J84" s="63">
        <f t="shared" si="8"/>
        <v>86000</v>
      </c>
    </row>
    <row r="85" spans="1:10" ht="15" customHeight="1">
      <c r="A85" s="26" t="s">
        <v>127</v>
      </c>
      <c r="B85" s="51" t="s">
        <v>6</v>
      </c>
      <c r="C85" s="52" t="s">
        <v>24</v>
      </c>
      <c r="D85" s="52" t="s">
        <v>8</v>
      </c>
      <c r="E85" s="52" t="s">
        <v>129</v>
      </c>
      <c r="F85" s="52" t="s">
        <v>132</v>
      </c>
      <c r="G85" s="52"/>
      <c r="H85" s="63">
        <f t="shared" si="8"/>
        <v>87729.52</v>
      </c>
      <c r="I85" s="63">
        <f t="shared" si="8"/>
        <v>86000</v>
      </c>
      <c r="J85" s="63">
        <f t="shared" si="8"/>
        <v>86000</v>
      </c>
    </row>
    <row r="86" spans="1:10" ht="15" customHeight="1">
      <c r="A86" s="25" t="s">
        <v>128</v>
      </c>
      <c r="B86" s="51" t="s">
        <v>6</v>
      </c>
      <c r="C86" s="52" t="s">
        <v>24</v>
      </c>
      <c r="D86" s="52" t="s">
        <v>8</v>
      </c>
      <c r="E86" s="52" t="s">
        <v>129</v>
      </c>
      <c r="F86" s="52" t="s">
        <v>132</v>
      </c>
      <c r="G86" s="52" t="s">
        <v>142</v>
      </c>
      <c r="H86" s="63">
        <v>87729.52</v>
      </c>
      <c r="I86" s="63">
        <v>86000</v>
      </c>
      <c r="J86" s="63">
        <v>86000</v>
      </c>
    </row>
    <row r="87" spans="1:10" ht="12.75" customHeight="1">
      <c r="A87" s="46" t="s">
        <v>3</v>
      </c>
      <c r="B87" s="55" t="s">
        <v>6</v>
      </c>
      <c r="C87" s="55" t="s">
        <v>13</v>
      </c>
      <c r="D87" s="55"/>
      <c r="E87" s="55"/>
      <c r="F87" s="56"/>
      <c r="G87" s="56"/>
      <c r="H87" s="57">
        <f>H88</f>
        <v>0</v>
      </c>
      <c r="I87" s="48">
        <v>0</v>
      </c>
      <c r="J87" s="48">
        <v>0</v>
      </c>
    </row>
    <row r="88" spans="1:10" ht="12" customHeight="1">
      <c r="A88" s="11" t="s">
        <v>20</v>
      </c>
      <c r="B88" s="49" t="s">
        <v>6</v>
      </c>
      <c r="C88" s="50" t="s">
        <v>13</v>
      </c>
      <c r="D88" s="50" t="s">
        <v>8</v>
      </c>
      <c r="E88" s="50" t="s">
        <v>103</v>
      </c>
      <c r="F88" s="50"/>
      <c r="G88" s="50"/>
      <c r="H88" s="53">
        <f>H89</f>
        <v>0</v>
      </c>
      <c r="I88" s="53">
        <f aca="true" t="shared" si="9" ref="I88:J91">I89</f>
        <v>0</v>
      </c>
      <c r="J88" s="53">
        <f t="shared" si="9"/>
        <v>0</v>
      </c>
    </row>
    <row r="89" spans="1:10" ht="11.25" customHeight="1">
      <c r="A89" s="22" t="s">
        <v>65</v>
      </c>
      <c r="B89" s="49" t="s">
        <v>6</v>
      </c>
      <c r="C89" s="50" t="s">
        <v>13</v>
      </c>
      <c r="D89" s="50" t="s">
        <v>8</v>
      </c>
      <c r="E89" s="50" t="s">
        <v>103</v>
      </c>
      <c r="F89" s="52"/>
      <c r="G89" s="52"/>
      <c r="H89" s="54">
        <f>H90</f>
        <v>0</v>
      </c>
      <c r="I89" s="54">
        <f t="shared" si="9"/>
        <v>0</v>
      </c>
      <c r="J89" s="54">
        <f t="shared" si="9"/>
        <v>0</v>
      </c>
    </row>
    <row r="90" spans="1:10" ht="15.75" customHeight="1">
      <c r="A90" s="38" t="s">
        <v>137</v>
      </c>
      <c r="B90" s="51" t="s">
        <v>6</v>
      </c>
      <c r="C90" s="52" t="s">
        <v>13</v>
      </c>
      <c r="D90" s="52" t="s">
        <v>8</v>
      </c>
      <c r="E90" s="52" t="s">
        <v>126</v>
      </c>
      <c r="F90" s="52"/>
      <c r="G90" s="52"/>
      <c r="H90" s="54">
        <f>H91</f>
        <v>0</v>
      </c>
      <c r="I90" s="54">
        <f t="shared" si="9"/>
        <v>0</v>
      </c>
      <c r="J90" s="54">
        <f t="shared" si="9"/>
        <v>0</v>
      </c>
    </row>
    <row r="91" spans="1:10" ht="11.25" customHeight="1">
      <c r="A91" s="38" t="s">
        <v>137</v>
      </c>
      <c r="B91" s="51" t="s">
        <v>6</v>
      </c>
      <c r="C91" s="52" t="s">
        <v>13</v>
      </c>
      <c r="D91" s="52" t="s">
        <v>8</v>
      </c>
      <c r="E91" s="52" t="s">
        <v>126</v>
      </c>
      <c r="F91" s="52" t="s">
        <v>64</v>
      </c>
      <c r="G91" s="52"/>
      <c r="H91" s="53">
        <f>H92</f>
        <v>0</v>
      </c>
      <c r="I91" s="53">
        <f t="shared" si="9"/>
        <v>0</v>
      </c>
      <c r="J91" s="53">
        <f t="shared" si="9"/>
        <v>0</v>
      </c>
    </row>
    <row r="92" spans="1:10" ht="12" customHeight="1">
      <c r="A92" s="38" t="s">
        <v>138</v>
      </c>
      <c r="B92" s="51" t="s">
        <v>6</v>
      </c>
      <c r="C92" s="52" t="s">
        <v>13</v>
      </c>
      <c r="D92" s="52" t="s">
        <v>8</v>
      </c>
      <c r="E92" s="52" t="s">
        <v>126</v>
      </c>
      <c r="F92" s="52" t="s">
        <v>64</v>
      </c>
      <c r="G92" s="52" t="s">
        <v>63</v>
      </c>
      <c r="H92" s="53">
        <v>0</v>
      </c>
      <c r="I92" s="53">
        <v>0</v>
      </c>
      <c r="J92" s="53">
        <v>0</v>
      </c>
    </row>
    <row r="93" spans="1:10" ht="14.25" customHeight="1">
      <c r="A93" s="46" t="s">
        <v>146</v>
      </c>
      <c r="B93" s="42" t="s">
        <v>6</v>
      </c>
      <c r="C93" s="42"/>
      <c r="D93" s="42"/>
      <c r="E93" s="42"/>
      <c r="F93" s="42"/>
      <c r="G93" s="42"/>
      <c r="H93" s="45">
        <f>H95+H107+H111+H118+H124+H132+H140+H154</f>
        <v>4229498.47</v>
      </c>
      <c r="I93" s="45">
        <f>I94+I107+I111+I118+I124+I132+I140</f>
        <v>4144854.83</v>
      </c>
      <c r="J93" s="45">
        <f>J94+J107+J111+J118+J124+J132+J140+J154+J59</f>
        <v>13203629.83</v>
      </c>
    </row>
    <row r="94" spans="1:10" ht="51" customHeight="1">
      <c r="A94" s="11" t="s">
        <v>147</v>
      </c>
      <c r="B94" s="17" t="s">
        <v>6</v>
      </c>
      <c r="C94" s="19"/>
      <c r="D94" s="19"/>
      <c r="E94" s="17" t="s">
        <v>115</v>
      </c>
      <c r="F94" s="19"/>
      <c r="G94" s="17"/>
      <c r="H94" s="34">
        <f>H95</f>
        <v>234000</v>
      </c>
      <c r="I94" s="34">
        <f>I95</f>
        <v>227792</v>
      </c>
      <c r="J94" s="34">
        <f>J95</f>
        <v>227792</v>
      </c>
    </row>
    <row r="95" spans="1:10" ht="17.25" customHeight="1">
      <c r="A95" s="46" t="s">
        <v>74</v>
      </c>
      <c r="B95" s="42" t="s">
        <v>6</v>
      </c>
      <c r="C95" s="42" t="s">
        <v>10</v>
      </c>
      <c r="D95" s="47"/>
      <c r="E95" s="42"/>
      <c r="F95" s="47"/>
      <c r="G95" s="42"/>
      <c r="H95" s="45">
        <f>H96+H100</f>
        <v>234000</v>
      </c>
      <c r="I95" s="45">
        <f>I96+I100</f>
        <v>227792</v>
      </c>
      <c r="J95" s="45">
        <f>J96+J100</f>
        <v>227792</v>
      </c>
    </row>
    <row r="96" spans="1:10" ht="27" customHeight="1">
      <c r="A96" s="46" t="s">
        <v>76</v>
      </c>
      <c r="B96" s="47" t="s">
        <v>6</v>
      </c>
      <c r="C96" s="47" t="s">
        <v>10</v>
      </c>
      <c r="D96" s="47" t="s">
        <v>14</v>
      </c>
      <c r="E96" s="47"/>
      <c r="F96" s="47"/>
      <c r="G96" s="47"/>
      <c r="H96" s="48">
        <f aca="true" t="shared" si="10" ref="H96:J98">H97</f>
        <v>1000</v>
      </c>
      <c r="I96" s="48">
        <f t="shared" si="10"/>
        <v>1000</v>
      </c>
      <c r="J96" s="48">
        <f t="shared" si="10"/>
        <v>1000</v>
      </c>
    </row>
    <row r="97" spans="1:10" ht="12.75">
      <c r="A97" s="30" t="s">
        <v>22</v>
      </c>
      <c r="B97" s="19" t="s">
        <v>6</v>
      </c>
      <c r="C97" s="19" t="s">
        <v>10</v>
      </c>
      <c r="D97" s="19" t="s">
        <v>14</v>
      </c>
      <c r="E97" s="19" t="s">
        <v>116</v>
      </c>
      <c r="F97" s="19"/>
      <c r="G97" s="39"/>
      <c r="H97" s="28">
        <f t="shared" si="10"/>
        <v>1000</v>
      </c>
      <c r="I97" s="28">
        <f t="shared" si="10"/>
        <v>1000</v>
      </c>
      <c r="J97" s="28">
        <f t="shared" si="10"/>
        <v>1000</v>
      </c>
    </row>
    <row r="98" spans="1:10" ht="15" customHeight="1">
      <c r="A98" s="30" t="s">
        <v>68</v>
      </c>
      <c r="B98" s="19" t="s">
        <v>6</v>
      </c>
      <c r="C98" s="19" t="s">
        <v>10</v>
      </c>
      <c r="D98" s="19" t="s">
        <v>14</v>
      </c>
      <c r="E98" s="19" t="s">
        <v>116</v>
      </c>
      <c r="F98" s="19" t="s">
        <v>62</v>
      </c>
      <c r="G98" s="39"/>
      <c r="H98" s="28">
        <f t="shared" si="10"/>
        <v>1000</v>
      </c>
      <c r="I98" s="28">
        <f t="shared" si="10"/>
        <v>1000</v>
      </c>
      <c r="J98" s="28">
        <f t="shared" si="10"/>
        <v>1000</v>
      </c>
    </row>
    <row r="99" spans="1:10" ht="15" customHeight="1">
      <c r="A99" s="31" t="s">
        <v>38</v>
      </c>
      <c r="B99" s="19" t="s">
        <v>6</v>
      </c>
      <c r="C99" s="19" t="s">
        <v>10</v>
      </c>
      <c r="D99" s="19" t="s">
        <v>14</v>
      </c>
      <c r="E99" s="19" t="s">
        <v>116</v>
      </c>
      <c r="F99" s="19" t="s">
        <v>62</v>
      </c>
      <c r="G99" s="19" t="s">
        <v>39</v>
      </c>
      <c r="H99" s="28">
        <v>1000</v>
      </c>
      <c r="I99" s="28">
        <v>1000</v>
      </c>
      <c r="J99" s="28">
        <v>1000</v>
      </c>
    </row>
    <row r="100" spans="1:10" ht="15" customHeight="1">
      <c r="A100" s="58" t="s">
        <v>23</v>
      </c>
      <c r="B100" s="47" t="s">
        <v>6</v>
      </c>
      <c r="C100" s="47" t="s">
        <v>10</v>
      </c>
      <c r="D100" s="47" t="s">
        <v>24</v>
      </c>
      <c r="E100" s="47"/>
      <c r="F100" s="47"/>
      <c r="G100" s="47"/>
      <c r="H100" s="48">
        <f>H106+H105+H104+H103</f>
        <v>233000</v>
      </c>
      <c r="I100" s="48">
        <f aca="true" t="shared" si="11" ref="H100:J101">I101</f>
        <v>226792</v>
      </c>
      <c r="J100" s="48">
        <f t="shared" si="11"/>
        <v>226792</v>
      </c>
    </row>
    <row r="101" spans="1:10" ht="15.75" customHeight="1">
      <c r="A101" s="22" t="s">
        <v>90</v>
      </c>
      <c r="B101" s="19" t="s">
        <v>6</v>
      </c>
      <c r="C101" s="19" t="s">
        <v>10</v>
      </c>
      <c r="D101" s="19" t="s">
        <v>24</v>
      </c>
      <c r="E101" s="19" t="s">
        <v>117</v>
      </c>
      <c r="F101" s="19"/>
      <c r="G101" s="39"/>
      <c r="H101" s="28">
        <f t="shared" si="11"/>
        <v>233000</v>
      </c>
      <c r="I101" s="28">
        <f t="shared" si="11"/>
        <v>226792</v>
      </c>
      <c r="J101" s="28">
        <f t="shared" si="11"/>
        <v>226792</v>
      </c>
    </row>
    <row r="102" spans="1:10" ht="25.5" customHeight="1">
      <c r="A102" s="30" t="s">
        <v>68</v>
      </c>
      <c r="B102" s="19" t="s">
        <v>6</v>
      </c>
      <c r="C102" s="19" t="s">
        <v>10</v>
      </c>
      <c r="D102" s="19" t="s">
        <v>24</v>
      </c>
      <c r="E102" s="19" t="s">
        <v>117</v>
      </c>
      <c r="F102" s="19" t="s">
        <v>62</v>
      </c>
      <c r="G102" s="39"/>
      <c r="H102" s="28">
        <f>H103+H104+H105+H106</f>
        <v>233000</v>
      </c>
      <c r="I102" s="28">
        <f>I103+I104+I105+I106</f>
        <v>226792</v>
      </c>
      <c r="J102" s="28">
        <f>J103+J104+J105+J106</f>
        <v>226792</v>
      </c>
    </row>
    <row r="103" spans="1:10" ht="15.75" customHeight="1">
      <c r="A103" s="30" t="s">
        <v>51</v>
      </c>
      <c r="B103" s="19" t="s">
        <v>6</v>
      </c>
      <c r="C103" s="19" t="s">
        <v>10</v>
      </c>
      <c r="D103" s="19" t="s">
        <v>24</v>
      </c>
      <c r="E103" s="19" t="s">
        <v>117</v>
      </c>
      <c r="F103" s="19" t="s">
        <v>62</v>
      </c>
      <c r="G103" s="39">
        <v>223</v>
      </c>
      <c r="H103" s="28">
        <v>10560</v>
      </c>
      <c r="I103" s="28">
        <v>4352</v>
      </c>
      <c r="J103" s="28">
        <v>4352</v>
      </c>
    </row>
    <row r="104" spans="1:10" ht="13.5" customHeight="1">
      <c r="A104" s="31" t="s">
        <v>48</v>
      </c>
      <c r="B104" s="19" t="s">
        <v>6</v>
      </c>
      <c r="C104" s="19" t="s">
        <v>10</v>
      </c>
      <c r="D104" s="19" t="s">
        <v>24</v>
      </c>
      <c r="E104" s="19" t="s">
        <v>117</v>
      </c>
      <c r="F104" s="19" t="s">
        <v>62</v>
      </c>
      <c r="G104" s="39">
        <v>225</v>
      </c>
      <c r="H104" s="28">
        <v>49440</v>
      </c>
      <c r="I104" s="28">
        <v>49440</v>
      </c>
      <c r="J104" s="28">
        <v>49440</v>
      </c>
    </row>
    <row r="105" spans="1:10" ht="11.25" customHeight="1">
      <c r="A105" s="31" t="s">
        <v>38</v>
      </c>
      <c r="B105" s="19" t="s">
        <v>6</v>
      </c>
      <c r="C105" s="19" t="s">
        <v>10</v>
      </c>
      <c r="D105" s="19" t="s">
        <v>24</v>
      </c>
      <c r="E105" s="19" t="s">
        <v>117</v>
      </c>
      <c r="F105" s="19" t="s">
        <v>62</v>
      </c>
      <c r="G105" s="19" t="s">
        <v>39</v>
      </c>
      <c r="H105" s="28">
        <v>163000</v>
      </c>
      <c r="I105" s="28">
        <v>163000</v>
      </c>
      <c r="J105" s="28">
        <v>163000</v>
      </c>
    </row>
    <row r="106" spans="1:10" ht="13.5" customHeight="1">
      <c r="A106" s="31" t="s">
        <v>57</v>
      </c>
      <c r="B106" s="17" t="s">
        <v>6</v>
      </c>
      <c r="C106" s="19" t="s">
        <v>10</v>
      </c>
      <c r="D106" s="19" t="s">
        <v>24</v>
      </c>
      <c r="E106" s="19" t="s">
        <v>117</v>
      </c>
      <c r="F106" s="19" t="s">
        <v>62</v>
      </c>
      <c r="G106" s="19" t="s">
        <v>46</v>
      </c>
      <c r="H106" s="28">
        <v>10000</v>
      </c>
      <c r="I106" s="28">
        <v>10000</v>
      </c>
      <c r="J106" s="28">
        <v>10000</v>
      </c>
    </row>
    <row r="107" spans="1:10" ht="24" customHeight="1">
      <c r="A107" s="46" t="s">
        <v>148</v>
      </c>
      <c r="B107" s="42" t="s">
        <v>6</v>
      </c>
      <c r="C107" s="42"/>
      <c r="D107" s="42"/>
      <c r="E107" s="42" t="s">
        <v>119</v>
      </c>
      <c r="F107" s="42"/>
      <c r="G107" s="42"/>
      <c r="H107" s="45">
        <f aca="true" t="shared" si="12" ref="H107:J109">H108</f>
        <v>6000</v>
      </c>
      <c r="I107" s="45">
        <f t="shared" si="12"/>
        <v>6000</v>
      </c>
      <c r="J107" s="45">
        <f t="shared" si="12"/>
        <v>6000</v>
      </c>
    </row>
    <row r="108" spans="1:10" ht="14.25" customHeight="1">
      <c r="A108" s="30" t="s">
        <v>22</v>
      </c>
      <c r="B108" s="19" t="s">
        <v>6</v>
      </c>
      <c r="C108" s="19" t="s">
        <v>10</v>
      </c>
      <c r="D108" s="19" t="s">
        <v>15</v>
      </c>
      <c r="E108" s="19" t="s">
        <v>118</v>
      </c>
      <c r="F108" s="19"/>
      <c r="G108" s="19"/>
      <c r="H108" s="28">
        <f t="shared" si="12"/>
        <v>6000</v>
      </c>
      <c r="I108" s="28">
        <f t="shared" si="12"/>
        <v>6000</v>
      </c>
      <c r="J108" s="28">
        <f t="shared" si="12"/>
        <v>6000</v>
      </c>
    </row>
    <row r="109" spans="1:10" ht="12.75">
      <c r="A109" s="30" t="s">
        <v>68</v>
      </c>
      <c r="B109" s="19" t="s">
        <v>6</v>
      </c>
      <c r="C109" s="19" t="s">
        <v>10</v>
      </c>
      <c r="D109" s="19" t="s">
        <v>15</v>
      </c>
      <c r="E109" s="19" t="s">
        <v>118</v>
      </c>
      <c r="F109" s="37" t="s">
        <v>62</v>
      </c>
      <c r="G109" s="37"/>
      <c r="H109" s="28">
        <f t="shared" si="12"/>
        <v>6000</v>
      </c>
      <c r="I109" s="28">
        <f t="shared" si="12"/>
        <v>6000</v>
      </c>
      <c r="J109" s="28">
        <f t="shared" si="12"/>
        <v>6000</v>
      </c>
    </row>
    <row r="110" spans="1:10" ht="12.75">
      <c r="A110" s="31" t="s">
        <v>57</v>
      </c>
      <c r="B110" s="19" t="s">
        <v>6</v>
      </c>
      <c r="C110" s="19" t="s">
        <v>10</v>
      </c>
      <c r="D110" s="19" t="s">
        <v>15</v>
      </c>
      <c r="E110" s="19" t="s">
        <v>118</v>
      </c>
      <c r="F110" s="37" t="s">
        <v>62</v>
      </c>
      <c r="G110" s="37" t="s">
        <v>46</v>
      </c>
      <c r="H110" s="28">
        <v>6000</v>
      </c>
      <c r="I110" s="28">
        <v>6000</v>
      </c>
      <c r="J110" s="28">
        <v>6000</v>
      </c>
    </row>
    <row r="111" spans="1:10" ht="25.5">
      <c r="A111" s="58" t="s">
        <v>149</v>
      </c>
      <c r="B111" s="42" t="s">
        <v>6</v>
      </c>
      <c r="C111" s="42" t="s">
        <v>11</v>
      </c>
      <c r="D111" s="42" t="s">
        <v>16</v>
      </c>
      <c r="E111" s="42" t="s">
        <v>110</v>
      </c>
      <c r="F111" s="42"/>
      <c r="G111" s="42"/>
      <c r="H111" s="45">
        <f>H112+H115</f>
        <v>4000</v>
      </c>
      <c r="I111" s="45">
        <f>I112+I115</f>
        <v>4000</v>
      </c>
      <c r="J111" s="45">
        <f>J112+J115</f>
        <v>4000</v>
      </c>
    </row>
    <row r="112" spans="1:10" ht="12.75">
      <c r="A112" s="22" t="s">
        <v>77</v>
      </c>
      <c r="B112" s="19" t="s">
        <v>6</v>
      </c>
      <c r="C112" s="19" t="s">
        <v>11</v>
      </c>
      <c r="D112" s="19" t="s">
        <v>16</v>
      </c>
      <c r="E112" s="19" t="s">
        <v>111</v>
      </c>
      <c r="F112" s="19"/>
      <c r="G112" s="19"/>
      <c r="H112" s="28">
        <f aca="true" t="shared" si="13" ref="H112:J113">H113</f>
        <v>4000</v>
      </c>
      <c r="I112" s="28">
        <f t="shared" si="13"/>
        <v>4000</v>
      </c>
      <c r="J112" s="28">
        <f t="shared" si="13"/>
        <v>4000</v>
      </c>
    </row>
    <row r="113" spans="1:10" ht="14.25" customHeight="1">
      <c r="A113" s="30" t="s">
        <v>68</v>
      </c>
      <c r="B113" s="19" t="s">
        <v>6</v>
      </c>
      <c r="C113" s="19" t="s">
        <v>11</v>
      </c>
      <c r="D113" s="19" t="s">
        <v>16</v>
      </c>
      <c r="E113" s="19" t="s">
        <v>111</v>
      </c>
      <c r="F113" s="19" t="s">
        <v>62</v>
      </c>
      <c r="G113" s="19"/>
      <c r="H113" s="28">
        <f t="shared" si="13"/>
        <v>4000</v>
      </c>
      <c r="I113" s="28">
        <f t="shared" si="13"/>
        <v>4000</v>
      </c>
      <c r="J113" s="28">
        <f t="shared" si="13"/>
        <v>4000</v>
      </c>
    </row>
    <row r="114" spans="1:10" ht="17.25" customHeight="1">
      <c r="A114" s="31" t="s">
        <v>38</v>
      </c>
      <c r="B114" s="19" t="s">
        <v>6</v>
      </c>
      <c r="C114" s="19" t="s">
        <v>11</v>
      </c>
      <c r="D114" s="19" t="s">
        <v>16</v>
      </c>
      <c r="E114" s="19" t="s">
        <v>111</v>
      </c>
      <c r="F114" s="19" t="s">
        <v>62</v>
      </c>
      <c r="G114" s="19" t="s">
        <v>39</v>
      </c>
      <c r="H114" s="28">
        <v>4000</v>
      </c>
      <c r="I114" s="28">
        <v>4000</v>
      </c>
      <c r="J114" s="28">
        <v>4000</v>
      </c>
    </row>
    <row r="115" spans="1:10" ht="13.5" customHeight="1">
      <c r="A115" s="22" t="s">
        <v>70</v>
      </c>
      <c r="B115" s="19" t="s">
        <v>6</v>
      </c>
      <c r="C115" s="19" t="s">
        <v>11</v>
      </c>
      <c r="D115" s="19" t="s">
        <v>16</v>
      </c>
      <c r="E115" s="19" t="s">
        <v>121</v>
      </c>
      <c r="F115" s="19"/>
      <c r="G115" s="19"/>
      <c r="H115" s="28">
        <f aca="true" t="shared" si="14" ref="H115:J116">H116</f>
        <v>0</v>
      </c>
      <c r="I115" s="28">
        <f t="shared" si="14"/>
        <v>0</v>
      </c>
      <c r="J115" s="28">
        <f t="shared" si="14"/>
        <v>0</v>
      </c>
    </row>
    <row r="116" spans="1:10" ht="16.5" customHeight="1">
      <c r="A116" s="30" t="s">
        <v>68</v>
      </c>
      <c r="B116" s="19" t="s">
        <v>6</v>
      </c>
      <c r="C116" s="19" t="s">
        <v>11</v>
      </c>
      <c r="D116" s="19" t="s">
        <v>16</v>
      </c>
      <c r="E116" s="19" t="s">
        <v>121</v>
      </c>
      <c r="F116" s="19" t="s">
        <v>62</v>
      </c>
      <c r="G116" s="19"/>
      <c r="H116" s="28">
        <f t="shared" si="14"/>
        <v>0</v>
      </c>
      <c r="I116" s="28">
        <f t="shared" si="14"/>
        <v>0</v>
      </c>
      <c r="J116" s="28">
        <f t="shared" si="14"/>
        <v>0</v>
      </c>
    </row>
    <row r="117" spans="1:10" ht="15" customHeight="1">
      <c r="A117" s="31" t="s">
        <v>38</v>
      </c>
      <c r="B117" s="19" t="s">
        <v>6</v>
      </c>
      <c r="C117" s="19" t="s">
        <v>11</v>
      </c>
      <c r="D117" s="19" t="s">
        <v>16</v>
      </c>
      <c r="E117" s="19" t="s">
        <v>121</v>
      </c>
      <c r="F117" s="19" t="s">
        <v>62</v>
      </c>
      <c r="G117" s="19" t="s">
        <v>39</v>
      </c>
      <c r="H117" s="28">
        <v>0</v>
      </c>
      <c r="I117" s="28">
        <v>0</v>
      </c>
      <c r="J117" s="28">
        <v>0</v>
      </c>
    </row>
    <row r="118" spans="1:10" ht="51.75" customHeight="1">
      <c r="A118" s="58" t="s">
        <v>73</v>
      </c>
      <c r="B118" s="42" t="s">
        <v>6</v>
      </c>
      <c r="C118" s="42"/>
      <c r="D118" s="42"/>
      <c r="E118" s="42" t="s">
        <v>113</v>
      </c>
      <c r="F118" s="42"/>
      <c r="G118" s="42"/>
      <c r="H118" s="45">
        <f>H119</f>
        <v>0</v>
      </c>
      <c r="I118" s="45">
        <f>I119</f>
        <v>0</v>
      </c>
      <c r="J118" s="45">
        <f>J119</f>
        <v>0</v>
      </c>
    </row>
    <row r="119" spans="1:10" ht="15.75" customHeight="1">
      <c r="A119" s="31" t="s">
        <v>84</v>
      </c>
      <c r="B119" s="19" t="s">
        <v>6</v>
      </c>
      <c r="C119" s="19" t="s">
        <v>11</v>
      </c>
      <c r="D119" s="19" t="s">
        <v>14</v>
      </c>
      <c r="E119" s="19" t="s">
        <v>114</v>
      </c>
      <c r="F119" s="19"/>
      <c r="G119" s="19"/>
      <c r="H119" s="28">
        <v>0</v>
      </c>
      <c r="I119" s="28">
        <v>0</v>
      </c>
      <c r="J119" s="28">
        <v>0</v>
      </c>
    </row>
    <row r="120" spans="1:10" ht="12" customHeight="1">
      <c r="A120" s="30" t="s">
        <v>68</v>
      </c>
      <c r="B120" s="19" t="s">
        <v>6</v>
      </c>
      <c r="C120" s="19" t="s">
        <v>11</v>
      </c>
      <c r="D120" s="19" t="s">
        <v>14</v>
      </c>
      <c r="E120" s="19" t="s">
        <v>114</v>
      </c>
      <c r="F120" s="19" t="s">
        <v>62</v>
      </c>
      <c r="G120" s="19"/>
      <c r="H120" s="28">
        <v>0</v>
      </c>
      <c r="I120" s="28">
        <v>0</v>
      </c>
      <c r="J120" s="28">
        <v>0</v>
      </c>
    </row>
    <row r="121" spans="1:10" ht="15" customHeight="1">
      <c r="A121" s="30" t="s">
        <v>50</v>
      </c>
      <c r="B121" s="19" t="s">
        <v>6</v>
      </c>
      <c r="C121" s="19" t="s">
        <v>11</v>
      </c>
      <c r="D121" s="19" t="s">
        <v>14</v>
      </c>
      <c r="E121" s="19" t="s">
        <v>114</v>
      </c>
      <c r="F121" s="19" t="s">
        <v>62</v>
      </c>
      <c r="G121" s="19" t="s">
        <v>36</v>
      </c>
      <c r="H121" s="28">
        <v>0</v>
      </c>
      <c r="I121" s="28">
        <v>0</v>
      </c>
      <c r="J121" s="28">
        <v>0</v>
      </c>
    </row>
    <row r="122" spans="1:10" ht="16.5" customHeight="1">
      <c r="A122" s="31" t="s">
        <v>48</v>
      </c>
      <c r="B122" s="19" t="s">
        <v>6</v>
      </c>
      <c r="C122" s="19" t="s">
        <v>11</v>
      </c>
      <c r="D122" s="19" t="s">
        <v>14</v>
      </c>
      <c r="E122" s="19" t="s">
        <v>114</v>
      </c>
      <c r="F122" s="19" t="s">
        <v>62</v>
      </c>
      <c r="G122" s="19" t="s">
        <v>41</v>
      </c>
      <c r="H122" s="28">
        <v>0</v>
      </c>
      <c r="I122" s="28">
        <v>0</v>
      </c>
      <c r="J122" s="28">
        <v>0</v>
      </c>
    </row>
    <row r="123" spans="1:10" ht="13.5" customHeight="1">
      <c r="A123" s="31" t="s">
        <v>57</v>
      </c>
      <c r="B123" s="19" t="s">
        <v>6</v>
      </c>
      <c r="C123" s="19" t="s">
        <v>11</v>
      </c>
      <c r="D123" s="19" t="s">
        <v>14</v>
      </c>
      <c r="E123" s="19" t="s">
        <v>114</v>
      </c>
      <c r="F123" s="19" t="s">
        <v>62</v>
      </c>
      <c r="G123" s="19" t="s">
        <v>46</v>
      </c>
      <c r="H123" s="28">
        <v>0</v>
      </c>
      <c r="I123" s="28">
        <v>0</v>
      </c>
      <c r="J123" s="28">
        <v>0</v>
      </c>
    </row>
    <row r="124" spans="1:10" ht="25.5" customHeight="1">
      <c r="A124" s="58" t="s">
        <v>150</v>
      </c>
      <c r="B124" s="42" t="s">
        <v>6</v>
      </c>
      <c r="C124" s="42"/>
      <c r="D124" s="42"/>
      <c r="E124" s="42" t="s">
        <v>120</v>
      </c>
      <c r="F124" s="42"/>
      <c r="G124" s="42"/>
      <c r="H124" s="45">
        <f>H125+H128+H130</f>
        <v>143600</v>
      </c>
      <c r="I124" s="45">
        <f>I125+I128+I130</f>
        <v>143600</v>
      </c>
      <c r="J124" s="45">
        <f>J125+J128+J130</f>
        <v>8409600</v>
      </c>
    </row>
    <row r="125" spans="1:10" ht="13.5" customHeight="1">
      <c r="A125" s="22" t="s">
        <v>72</v>
      </c>
      <c r="B125" s="19" t="s">
        <v>6</v>
      </c>
      <c r="C125" s="19" t="s">
        <v>16</v>
      </c>
      <c r="D125" s="19" t="s">
        <v>8</v>
      </c>
      <c r="E125" s="19" t="s">
        <v>106</v>
      </c>
      <c r="F125" s="19"/>
      <c r="G125" s="19"/>
      <c r="H125" s="28">
        <f aca="true" t="shared" si="15" ref="H125:J126">H126</f>
        <v>93600</v>
      </c>
      <c r="I125" s="28">
        <f t="shared" si="15"/>
        <v>93600</v>
      </c>
      <c r="J125" s="28">
        <f t="shared" si="15"/>
        <v>93600</v>
      </c>
    </row>
    <row r="126" spans="1:10" ht="12.75" customHeight="1">
      <c r="A126" s="30" t="s">
        <v>68</v>
      </c>
      <c r="B126" s="19" t="s">
        <v>6</v>
      </c>
      <c r="C126" s="19" t="s">
        <v>16</v>
      </c>
      <c r="D126" s="19" t="s">
        <v>8</v>
      </c>
      <c r="E126" s="19" t="s">
        <v>106</v>
      </c>
      <c r="F126" s="19" t="s">
        <v>62</v>
      </c>
      <c r="G126" s="19"/>
      <c r="H126" s="28">
        <f t="shared" si="15"/>
        <v>93600</v>
      </c>
      <c r="I126" s="28">
        <f t="shared" si="15"/>
        <v>93600</v>
      </c>
      <c r="J126" s="28">
        <f t="shared" si="15"/>
        <v>93600</v>
      </c>
    </row>
    <row r="127" spans="1:10" ht="27" customHeight="1">
      <c r="A127" s="31" t="s">
        <v>48</v>
      </c>
      <c r="B127" s="19" t="s">
        <v>6</v>
      </c>
      <c r="C127" s="19" t="s">
        <v>16</v>
      </c>
      <c r="D127" s="19" t="s">
        <v>8</v>
      </c>
      <c r="E127" s="19" t="s">
        <v>106</v>
      </c>
      <c r="F127" s="19" t="s">
        <v>62</v>
      </c>
      <c r="G127" s="19" t="s">
        <v>41</v>
      </c>
      <c r="H127" s="28">
        <v>93600</v>
      </c>
      <c r="I127" s="28">
        <v>93600</v>
      </c>
      <c r="J127" s="28">
        <v>93600</v>
      </c>
    </row>
    <row r="128" spans="1:10" ht="16.5" customHeight="1">
      <c r="A128" s="30" t="s">
        <v>89</v>
      </c>
      <c r="B128" s="19" t="s">
        <v>6</v>
      </c>
      <c r="C128" s="19" t="s">
        <v>16</v>
      </c>
      <c r="D128" s="19" t="s">
        <v>9</v>
      </c>
      <c r="E128" s="19" t="s">
        <v>105</v>
      </c>
      <c r="F128" s="19"/>
      <c r="G128" s="19"/>
      <c r="H128" s="28">
        <f>H129</f>
        <v>0</v>
      </c>
      <c r="I128" s="28">
        <f>I129</f>
        <v>0</v>
      </c>
      <c r="J128" s="28">
        <f>J129</f>
        <v>0</v>
      </c>
    </row>
    <row r="129" spans="1:10" ht="15.75" customHeight="1">
      <c r="A129" s="30" t="s">
        <v>68</v>
      </c>
      <c r="B129" s="19" t="s">
        <v>6</v>
      </c>
      <c r="C129" s="19" t="s">
        <v>16</v>
      </c>
      <c r="D129" s="19" t="s">
        <v>9</v>
      </c>
      <c r="E129" s="19" t="s">
        <v>105</v>
      </c>
      <c r="F129" s="19" t="s">
        <v>62</v>
      </c>
      <c r="G129" s="19"/>
      <c r="H129" s="28">
        <v>0</v>
      </c>
      <c r="I129" s="28">
        <v>0</v>
      </c>
      <c r="J129" s="28">
        <v>0</v>
      </c>
    </row>
    <row r="130" spans="1:10" ht="15.75" customHeight="1">
      <c r="A130" s="31" t="s">
        <v>48</v>
      </c>
      <c r="B130" s="19" t="s">
        <v>6</v>
      </c>
      <c r="C130" s="19" t="s">
        <v>16</v>
      </c>
      <c r="D130" s="19" t="s">
        <v>9</v>
      </c>
      <c r="E130" s="19" t="s">
        <v>105</v>
      </c>
      <c r="F130" s="19" t="s">
        <v>62</v>
      </c>
      <c r="G130" s="19" t="s">
        <v>41</v>
      </c>
      <c r="H130" s="28">
        <v>50000</v>
      </c>
      <c r="I130" s="28">
        <v>50000</v>
      </c>
      <c r="J130" s="28">
        <v>8316000</v>
      </c>
    </row>
    <row r="131" spans="1:10" ht="12.75">
      <c r="A131" s="31" t="s">
        <v>57</v>
      </c>
      <c r="B131" s="19" t="s">
        <v>6</v>
      </c>
      <c r="C131" s="19" t="s">
        <v>16</v>
      </c>
      <c r="D131" s="19" t="s">
        <v>9</v>
      </c>
      <c r="E131" s="19" t="s">
        <v>105</v>
      </c>
      <c r="F131" s="19" t="s">
        <v>62</v>
      </c>
      <c r="G131" s="19" t="s">
        <v>46</v>
      </c>
      <c r="H131" s="28"/>
      <c r="I131" s="28">
        <v>0</v>
      </c>
      <c r="J131" s="28">
        <v>0</v>
      </c>
    </row>
    <row r="132" spans="1:10" ht="16.5" customHeight="1">
      <c r="A132" s="46" t="s">
        <v>69</v>
      </c>
      <c r="B132" s="42" t="s">
        <v>6</v>
      </c>
      <c r="C132" s="42" t="s">
        <v>16</v>
      </c>
      <c r="D132" s="42" t="s">
        <v>10</v>
      </c>
      <c r="E132" s="42" t="s">
        <v>122</v>
      </c>
      <c r="F132" s="47"/>
      <c r="G132" s="47"/>
      <c r="H132" s="48">
        <f aca="true" t="shared" si="16" ref="H132:J133">H133</f>
        <v>160000</v>
      </c>
      <c r="I132" s="48">
        <f t="shared" si="16"/>
        <v>180000</v>
      </c>
      <c r="J132" s="48">
        <f t="shared" si="16"/>
        <v>190000</v>
      </c>
    </row>
    <row r="133" spans="1:10" ht="16.5" customHeight="1">
      <c r="A133" s="22" t="s">
        <v>81</v>
      </c>
      <c r="B133" s="19" t="s">
        <v>6</v>
      </c>
      <c r="C133" s="19" t="s">
        <v>16</v>
      </c>
      <c r="D133" s="19" t="s">
        <v>10</v>
      </c>
      <c r="E133" s="19" t="s">
        <v>123</v>
      </c>
      <c r="F133" s="19"/>
      <c r="G133" s="19"/>
      <c r="H133" s="28">
        <f t="shared" si="16"/>
        <v>160000</v>
      </c>
      <c r="I133" s="28">
        <f t="shared" si="16"/>
        <v>180000</v>
      </c>
      <c r="J133" s="28">
        <f t="shared" si="16"/>
        <v>190000</v>
      </c>
    </row>
    <row r="134" spans="1:10" ht="15.75" customHeight="1">
      <c r="A134" s="30" t="s">
        <v>68</v>
      </c>
      <c r="B134" s="19" t="s">
        <v>6</v>
      </c>
      <c r="C134" s="19" t="s">
        <v>16</v>
      </c>
      <c r="D134" s="19" t="s">
        <v>10</v>
      </c>
      <c r="E134" s="19" t="s">
        <v>123</v>
      </c>
      <c r="F134" s="19" t="s">
        <v>62</v>
      </c>
      <c r="G134" s="19"/>
      <c r="H134" s="28">
        <f>H135+H136+H137+H138+H139</f>
        <v>160000</v>
      </c>
      <c r="I134" s="28">
        <f>I135+I136+I137+I138+I139</f>
        <v>180000</v>
      </c>
      <c r="J134" s="28">
        <f>J135+J136+J137+J138+J139</f>
        <v>190000</v>
      </c>
    </row>
    <row r="135" spans="1:10" ht="12.75" customHeight="1">
      <c r="A135" s="30" t="s">
        <v>51</v>
      </c>
      <c r="B135" s="19" t="s">
        <v>6</v>
      </c>
      <c r="C135" s="19" t="s">
        <v>16</v>
      </c>
      <c r="D135" s="19" t="s">
        <v>10</v>
      </c>
      <c r="E135" s="19" t="s">
        <v>123</v>
      </c>
      <c r="F135" s="19" t="s">
        <v>62</v>
      </c>
      <c r="G135" s="19" t="s">
        <v>40</v>
      </c>
      <c r="H135" s="28"/>
      <c r="I135" s="28"/>
      <c r="J135" s="28"/>
    </row>
    <row r="136" spans="1:10" ht="12.75" customHeight="1">
      <c r="A136" s="31" t="s">
        <v>48</v>
      </c>
      <c r="B136" s="19" t="s">
        <v>6</v>
      </c>
      <c r="C136" s="19" t="s">
        <v>16</v>
      </c>
      <c r="D136" s="19" t="s">
        <v>10</v>
      </c>
      <c r="E136" s="19" t="s">
        <v>123</v>
      </c>
      <c r="F136" s="19" t="s">
        <v>62</v>
      </c>
      <c r="G136" s="19" t="s">
        <v>41</v>
      </c>
      <c r="H136" s="28">
        <v>80000</v>
      </c>
      <c r="I136" s="28">
        <v>80000</v>
      </c>
      <c r="J136" s="28">
        <v>80000</v>
      </c>
    </row>
    <row r="137" spans="1:10" ht="13.5" customHeight="1">
      <c r="A137" s="31" t="s">
        <v>38</v>
      </c>
      <c r="B137" s="19" t="s">
        <v>6</v>
      </c>
      <c r="C137" s="19" t="s">
        <v>16</v>
      </c>
      <c r="D137" s="19" t="s">
        <v>10</v>
      </c>
      <c r="E137" s="19" t="s">
        <v>123</v>
      </c>
      <c r="F137" s="19" t="s">
        <v>62</v>
      </c>
      <c r="G137" s="19" t="s">
        <v>39</v>
      </c>
      <c r="H137" s="28">
        <v>50000</v>
      </c>
      <c r="I137" s="28">
        <v>70000</v>
      </c>
      <c r="J137" s="28">
        <v>80000</v>
      </c>
    </row>
    <row r="138" spans="1:10" ht="13.5" customHeight="1">
      <c r="A138" s="31" t="s">
        <v>49</v>
      </c>
      <c r="B138" s="19" t="s">
        <v>6</v>
      </c>
      <c r="C138" s="19" t="s">
        <v>16</v>
      </c>
      <c r="D138" s="19" t="s">
        <v>10</v>
      </c>
      <c r="E138" s="19" t="s">
        <v>123</v>
      </c>
      <c r="F138" s="19" t="s">
        <v>62</v>
      </c>
      <c r="G138" s="19" t="s">
        <v>45</v>
      </c>
      <c r="H138" s="28">
        <v>0</v>
      </c>
      <c r="I138" s="28">
        <v>0</v>
      </c>
      <c r="J138" s="28">
        <v>0</v>
      </c>
    </row>
    <row r="139" spans="1:10" ht="11.25" customHeight="1">
      <c r="A139" s="31" t="s">
        <v>57</v>
      </c>
      <c r="B139" s="19" t="s">
        <v>6</v>
      </c>
      <c r="C139" s="19" t="s">
        <v>16</v>
      </c>
      <c r="D139" s="19" t="s">
        <v>10</v>
      </c>
      <c r="E139" s="19" t="s">
        <v>123</v>
      </c>
      <c r="F139" s="19" t="s">
        <v>62</v>
      </c>
      <c r="G139" s="19" t="s">
        <v>46</v>
      </c>
      <c r="H139" s="28">
        <v>30000</v>
      </c>
      <c r="I139" s="28">
        <v>30000</v>
      </c>
      <c r="J139" s="28">
        <v>30000</v>
      </c>
    </row>
    <row r="140" spans="1:10" ht="27.75" customHeight="1">
      <c r="A140" s="58" t="s">
        <v>151</v>
      </c>
      <c r="B140" s="42" t="s">
        <v>6</v>
      </c>
      <c r="C140" s="42"/>
      <c r="D140" s="42"/>
      <c r="E140" s="42" t="s">
        <v>112</v>
      </c>
      <c r="F140" s="42"/>
      <c r="G140" s="42"/>
      <c r="H140" s="45">
        <f>H141+H154</f>
        <v>3681898.4699999997</v>
      </c>
      <c r="I140" s="45">
        <f>I141+I154</f>
        <v>3583462.83</v>
      </c>
      <c r="J140" s="45">
        <f>J141+J154</f>
        <v>4244237.83</v>
      </c>
    </row>
    <row r="141" spans="1:10" ht="14.25" customHeight="1">
      <c r="A141" s="58" t="s">
        <v>134</v>
      </c>
      <c r="B141" s="42" t="s">
        <v>6</v>
      </c>
      <c r="C141" s="42" t="s">
        <v>17</v>
      </c>
      <c r="D141" s="42" t="s">
        <v>8</v>
      </c>
      <c r="E141" s="42"/>
      <c r="F141" s="42"/>
      <c r="G141" s="42"/>
      <c r="H141" s="45">
        <f>H142+H151</f>
        <v>3681898.4699999997</v>
      </c>
      <c r="I141" s="45">
        <f>I142+I151</f>
        <v>3583462.83</v>
      </c>
      <c r="J141" s="45">
        <f>J142+J151</f>
        <v>4244237.83</v>
      </c>
    </row>
    <row r="142" spans="1:10" ht="14.25" customHeight="1">
      <c r="A142" s="22" t="s">
        <v>82</v>
      </c>
      <c r="B142" s="19" t="s">
        <v>6</v>
      </c>
      <c r="C142" s="19" t="s">
        <v>17</v>
      </c>
      <c r="D142" s="19" t="s">
        <v>8</v>
      </c>
      <c r="E142" s="19" t="s">
        <v>109</v>
      </c>
      <c r="F142" s="19"/>
      <c r="G142" s="19"/>
      <c r="H142" s="21">
        <f>H143</f>
        <v>1020037.59</v>
      </c>
      <c r="I142" s="21">
        <f>I143</f>
        <v>921601.95</v>
      </c>
      <c r="J142" s="21">
        <f>J143</f>
        <v>1582376.95</v>
      </c>
    </row>
    <row r="143" spans="1:10" ht="13.5" customHeight="1">
      <c r="A143" s="30" t="s">
        <v>68</v>
      </c>
      <c r="B143" s="19" t="s">
        <v>6</v>
      </c>
      <c r="C143" s="19" t="s">
        <v>17</v>
      </c>
      <c r="D143" s="19" t="s">
        <v>8</v>
      </c>
      <c r="E143" s="19" t="s">
        <v>109</v>
      </c>
      <c r="F143" s="19" t="s">
        <v>62</v>
      </c>
      <c r="G143" s="19"/>
      <c r="H143" s="21">
        <f>H144+H145+H146+H147+H148+H149+H150</f>
        <v>1020037.59</v>
      </c>
      <c r="I143" s="21">
        <f>I144+I145+I146+I147+I148+I149+I150</f>
        <v>921601.95</v>
      </c>
      <c r="J143" s="21">
        <f>J144+J145+J146+J147+J148+J149+J150</f>
        <v>1582376.95</v>
      </c>
    </row>
    <row r="144" spans="1:10" ht="15" customHeight="1">
      <c r="A144" s="31" t="s">
        <v>50</v>
      </c>
      <c r="B144" s="19" t="s">
        <v>6</v>
      </c>
      <c r="C144" s="19" t="s">
        <v>17</v>
      </c>
      <c r="D144" s="19" t="s">
        <v>8</v>
      </c>
      <c r="E144" s="19" t="s">
        <v>109</v>
      </c>
      <c r="F144" s="19" t="s">
        <v>62</v>
      </c>
      <c r="G144" s="19" t="s">
        <v>36</v>
      </c>
      <c r="H144" s="21">
        <v>0</v>
      </c>
      <c r="I144" s="21">
        <v>0</v>
      </c>
      <c r="J144" s="21">
        <v>0</v>
      </c>
    </row>
    <row r="145" spans="1:10" ht="15.75" customHeight="1">
      <c r="A145" s="31" t="s">
        <v>51</v>
      </c>
      <c r="B145" s="19" t="s">
        <v>6</v>
      </c>
      <c r="C145" s="19" t="s">
        <v>17</v>
      </c>
      <c r="D145" s="19" t="s">
        <v>8</v>
      </c>
      <c r="E145" s="19" t="s">
        <v>109</v>
      </c>
      <c r="F145" s="19" t="s">
        <v>62</v>
      </c>
      <c r="G145" s="19" t="s">
        <v>40</v>
      </c>
      <c r="H145" s="21">
        <v>1020037.59</v>
      </c>
      <c r="I145" s="21">
        <v>921601.95</v>
      </c>
      <c r="J145" s="21">
        <v>1195176.95</v>
      </c>
    </row>
    <row r="146" spans="1:10" ht="14.25" customHeight="1">
      <c r="A146" s="31" t="s">
        <v>48</v>
      </c>
      <c r="B146" s="19" t="s">
        <v>6</v>
      </c>
      <c r="C146" s="19" t="s">
        <v>17</v>
      </c>
      <c r="D146" s="19" t="s">
        <v>8</v>
      </c>
      <c r="E146" s="19" t="s">
        <v>109</v>
      </c>
      <c r="F146" s="19" t="s">
        <v>62</v>
      </c>
      <c r="G146" s="19" t="s">
        <v>41</v>
      </c>
      <c r="H146" s="21">
        <v>0</v>
      </c>
      <c r="I146" s="21">
        <v>0</v>
      </c>
      <c r="J146" s="21">
        <v>0</v>
      </c>
    </row>
    <row r="147" spans="1:10" ht="14.25" customHeight="1">
      <c r="A147" s="31" t="s">
        <v>38</v>
      </c>
      <c r="B147" s="19" t="s">
        <v>6</v>
      </c>
      <c r="C147" s="19" t="s">
        <v>17</v>
      </c>
      <c r="D147" s="19" t="s">
        <v>8</v>
      </c>
      <c r="E147" s="19" t="s">
        <v>109</v>
      </c>
      <c r="F147" s="19" t="s">
        <v>62</v>
      </c>
      <c r="G147" s="19" t="s">
        <v>39</v>
      </c>
      <c r="H147" s="21">
        <v>0</v>
      </c>
      <c r="I147" s="21">
        <v>0</v>
      </c>
      <c r="J147" s="21">
        <v>387200</v>
      </c>
    </row>
    <row r="148" spans="1:10" ht="12.75">
      <c r="A148" s="31" t="s">
        <v>55</v>
      </c>
      <c r="B148" s="19" t="s">
        <v>6</v>
      </c>
      <c r="C148" s="19" t="s">
        <v>17</v>
      </c>
      <c r="D148" s="19" t="s">
        <v>8</v>
      </c>
      <c r="E148" s="19" t="s">
        <v>109</v>
      </c>
      <c r="F148" s="19" t="s">
        <v>62</v>
      </c>
      <c r="G148" s="37" t="s">
        <v>42</v>
      </c>
      <c r="H148" s="21">
        <v>0</v>
      </c>
      <c r="I148" s="21">
        <v>0</v>
      </c>
      <c r="J148" s="21">
        <v>0</v>
      </c>
    </row>
    <row r="149" spans="1:10" ht="12" customHeight="1">
      <c r="A149" s="31" t="s">
        <v>49</v>
      </c>
      <c r="B149" s="19" t="s">
        <v>6</v>
      </c>
      <c r="C149" s="19" t="s">
        <v>17</v>
      </c>
      <c r="D149" s="19" t="s">
        <v>8</v>
      </c>
      <c r="E149" s="19" t="s">
        <v>109</v>
      </c>
      <c r="F149" s="19" t="s">
        <v>62</v>
      </c>
      <c r="G149" s="19" t="s">
        <v>45</v>
      </c>
      <c r="H149" s="21">
        <v>0</v>
      </c>
      <c r="I149" s="21">
        <v>0</v>
      </c>
      <c r="J149" s="21">
        <v>0</v>
      </c>
    </row>
    <row r="150" spans="1:10" ht="13.5" customHeight="1">
      <c r="A150" s="31" t="s">
        <v>57</v>
      </c>
      <c r="B150" s="19" t="s">
        <v>6</v>
      </c>
      <c r="C150" s="19" t="s">
        <v>17</v>
      </c>
      <c r="D150" s="19" t="s">
        <v>8</v>
      </c>
      <c r="E150" s="19" t="s">
        <v>109</v>
      </c>
      <c r="F150" s="19" t="s">
        <v>62</v>
      </c>
      <c r="G150" s="19" t="s">
        <v>46</v>
      </c>
      <c r="H150" s="28">
        <v>0</v>
      </c>
      <c r="I150" s="28">
        <v>0</v>
      </c>
      <c r="J150" s="28">
        <v>0</v>
      </c>
    </row>
    <row r="151" spans="1:10" ht="13.5" customHeight="1">
      <c r="A151" s="22" t="s">
        <v>71</v>
      </c>
      <c r="B151" s="19" t="s">
        <v>6</v>
      </c>
      <c r="C151" s="19" t="s">
        <v>17</v>
      </c>
      <c r="D151" s="19" t="s">
        <v>8</v>
      </c>
      <c r="E151" s="19" t="s">
        <v>107</v>
      </c>
      <c r="F151" s="19"/>
      <c r="G151" s="19"/>
      <c r="H151" s="21">
        <f aca="true" t="shared" si="17" ref="H151:J152">H152</f>
        <v>2661860.88</v>
      </c>
      <c r="I151" s="21">
        <f t="shared" si="17"/>
        <v>2661860.88</v>
      </c>
      <c r="J151" s="21">
        <f t="shared" si="17"/>
        <v>2661860.88</v>
      </c>
    </row>
    <row r="152" spans="1:10" ht="13.5" customHeight="1">
      <c r="A152" s="22" t="s">
        <v>79</v>
      </c>
      <c r="B152" s="19" t="s">
        <v>6</v>
      </c>
      <c r="C152" s="19" t="s">
        <v>17</v>
      </c>
      <c r="D152" s="19" t="s">
        <v>8</v>
      </c>
      <c r="E152" s="19" t="s">
        <v>107</v>
      </c>
      <c r="F152" s="19" t="s">
        <v>59</v>
      </c>
      <c r="G152" s="19"/>
      <c r="H152" s="21">
        <f t="shared" si="17"/>
        <v>2661860.88</v>
      </c>
      <c r="I152" s="21">
        <f t="shared" si="17"/>
        <v>2661860.88</v>
      </c>
      <c r="J152" s="21">
        <f t="shared" si="17"/>
        <v>2661860.88</v>
      </c>
    </row>
    <row r="153" spans="1:10" ht="13.5" customHeight="1">
      <c r="A153" s="38" t="s">
        <v>80</v>
      </c>
      <c r="B153" s="19" t="s">
        <v>6</v>
      </c>
      <c r="C153" s="19" t="s">
        <v>17</v>
      </c>
      <c r="D153" s="19" t="s">
        <v>8</v>
      </c>
      <c r="E153" s="19" t="s">
        <v>107</v>
      </c>
      <c r="F153" s="19" t="s">
        <v>59</v>
      </c>
      <c r="G153" s="19" t="s">
        <v>58</v>
      </c>
      <c r="H153" s="21">
        <v>2661860.88</v>
      </c>
      <c r="I153" s="21">
        <v>2661860.88</v>
      </c>
      <c r="J153" s="21">
        <v>2661860.88</v>
      </c>
    </row>
    <row r="154" spans="1:10" ht="12.75" customHeight="1">
      <c r="A154" s="59" t="s">
        <v>83</v>
      </c>
      <c r="B154" s="47" t="s">
        <v>6</v>
      </c>
      <c r="C154" s="47" t="s">
        <v>12</v>
      </c>
      <c r="D154" s="47" t="s">
        <v>16</v>
      </c>
      <c r="E154" s="47" t="s">
        <v>108</v>
      </c>
      <c r="F154" s="47"/>
      <c r="G154" s="47"/>
      <c r="H154" s="45">
        <f>H155</f>
        <v>0</v>
      </c>
      <c r="I154" s="45">
        <f>I155</f>
        <v>0</v>
      </c>
      <c r="J154" s="45">
        <f>J155</f>
        <v>0</v>
      </c>
    </row>
    <row r="155" spans="1:10" ht="13.5" customHeight="1">
      <c r="A155" s="30" t="s">
        <v>68</v>
      </c>
      <c r="B155" s="19" t="s">
        <v>6</v>
      </c>
      <c r="C155" s="19" t="s">
        <v>12</v>
      </c>
      <c r="D155" s="19" t="s">
        <v>16</v>
      </c>
      <c r="E155" s="19" t="s">
        <v>108</v>
      </c>
      <c r="F155" s="19" t="s">
        <v>62</v>
      </c>
      <c r="G155" s="19"/>
      <c r="H155" s="21">
        <v>0</v>
      </c>
      <c r="I155" s="21">
        <v>0</v>
      </c>
      <c r="J155" s="21">
        <v>0</v>
      </c>
    </row>
    <row r="156" spans="1:10" ht="14.25" customHeight="1">
      <c r="A156" s="31" t="s">
        <v>38</v>
      </c>
      <c r="B156" s="19" t="s">
        <v>6</v>
      </c>
      <c r="C156" s="19" t="s">
        <v>12</v>
      </c>
      <c r="D156" s="19" t="s">
        <v>16</v>
      </c>
      <c r="E156" s="19" t="s">
        <v>108</v>
      </c>
      <c r="F156" s="19" t="s">
        <v>62</v>
      </c>
      <c r="G156" s="19" t="s">
        <v>39</v>
      </c>
      <c r="H156" s="21">
        <v>0</v>
      </c>
      <c r="I156" s="21">
        <v>0</v>
      </c>
      <c r="J156" s="21">
        <v>0</v>
      </c>
    </row>
    <row r="157" spans="1:10" ht="13.5" customHeight="1">
      <c r="A157" s="31" t="s">
        <v>57</v>
      </c>
      <c r="B157" s="19" t="s">
        <v>6</v>
      </c>
      <c r="C157" s="19" t="s">
        <v>12</v>
      </c>
      <c r="D157" s="19" t="s">
        <v>16</v>
      </c>
      <c r="E157" s="19" t="s">
        <v>108</v>
      </c>
      <c r="F157" s="19" t="s">
        <v>62</v>
      </c>
      <c r="G157" s="19" t="s">
        <v>46</v>
      </c>
      <c r="H157" s="21">
        <v>0</v>
      </c>
      <c r="I157" s="21">
        <v>0</v>
      </c>
      <c r="J157" s="21">
        <v>0</v>
      </c>
    </row>
    <row r="158" spans="1:10" ht="13.5" customHeight="1">
      <c r="A158" s="40" t="s">
        <v>78</v>
      </c>
      <c r="B158" s="37"/>
      <c r="C158" s="37"/>
      <c r="D158" s="37"/>
      <c r="E158" s="37"/>
      <c r="F158" s="37"/>
      <c r="G158" s="37"/>
      <c r="H158" s="34">
        <f>H93+H10</f>
        <v>8071250</v>
      </c>
      <c r="I158" s="34">
        <f>I93+I10</f>
        <v>8051159</v>
      </c>
      <c r="J158" s="34">
        <f>J93+J12+J83+J71</f>
        <v>16984734</v>
      </c>
    </row>
  </sheetData>
  <sheetProtection/>
  <mergeCells count="14"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  <mergeCell ref="F7:F9"/>
    <mergeCell ref="A3:J3"/>
    <mergeCell ref="A4:J4"/>
    <mergeCell ref="A5:J5"/>
  </mergeCells>
  <printOptions/>
  <pageMargins left="0" right="0" top="1.141732283464567" bottom="0.7480314960629921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2020-12-28T02:34:56Z</cp:lastPrinted>
  <dcterms:created xsi:type="dcterms:W3CDTF">2002-11-05T02:31:31Z</dcterms:created>
  <dcterms:modified xsi:type="dcterms:W3CDTF">2020-12-28T02:35:25Z</dcterms:modified>
  <cp:category/>
  <cp:version/>
  <cp:contentType/>
  <cp:contentStatus/>
</cp:coreProperties>
</file>